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35" windowHeight="11880"/>
  </bookViews>
  <sheets>
    <sheet name="수의계약현황" sheetId="1" r:id="rId1"/>
  </sheets>
  <externalReferences>
    <externalReference r:id="rId2"/>
  </externalReferences>
  <definedNames>
    <definedName name="_xlnm._FilterDatabase" localSheetId="0" hidden="1">수의계약현황!$A$4:$L$58</definedName>
    <definedName name="_xlnm.Print_Area" localSheetId="0">수의계약현황!$A$1:$L$58</definedName>
    <definedName name="_xlnm.Print_Titles" localSheetId="0">수의계약현황!$4:$5</definedName>
  </definedNames>
  <calcPr calcId="125725"/>
</workbook>
</file>

<file path=xl/calcChain.xml><?xml version="1.0" encoding="utf-8"?>
<calcChain xmlns="http://schemas.openxmlformats.org/spreadsheetml/2006/main">
  <c r="F58" i="1"/>
  <c r="L25"/>
  <c r="L24"/>
  <c r="L22"/>
  <c r="L21"/>
  <c r="L20"/>
  <c r="L19"/>
  <c r="L18"/>
  <c r="L17"/>
  <c r="L16"/>
  <c r="L15"/>
  <c r="L14"/>
  <c r="L13"/>
  <c r="L12"/>
  <c r="L11"/>
  <c r="L10"/>
  <c r="L9"/>
  <c r="L8"/>
  <c r="L7"/>
  <c r="L6"/>
</calcChain>
</file>

<file path=xl/sharedStrings.xml><?xml version="1.0" encoding="utf-8"?>
<sst xmlns="http://schemas.openxmlformats.org/spreadsheetml/2006/main" count="431" uniqueCount="221">
  <si>
    <t>2018년 10월 수의계약현황</t>
    <phoneticPr fontId="4" type="noConversion"/>
  </si>
  <si>
    <t>(단위 : 원, 부가세포함)</t>
    <phoneticPr fontId="4" type="noConversion"/>
  </si>
  <si>
    <t>순번</t>
    <phoneticPr fontId="4" type="noConversion"/>
  </si>
  <si>
    <t>구분</t>
    <phoneticPr fontId="4" type="noConversion"/>
  </si>
  <si>
    <t>계약명</t>
  </si>
  <si>
    <t>계약일자</t>
  </si>
  <si>
    <t>계약기간
(납품기한)</t>
    <phoneticPr fontId="4" type="noConversion"/>
  </si>
  <si>
    <t>계약금액</t>
  </si>
  <si>
    <t>계약상대방</t>
  </si>
  <si>
    <t>계약내용</t>
    <phoneticPr fontId="4" type="noConversion"/>
  </si>
  <si>
    <t>수의계약 근거 및 사유</t>
    <phoneticPr fontId="4" type="noConversion"/>
  </si>
  <si>
    <t>비고</t>
    <phoneticPr fontId="4" type="noConversion"/>
  </si>
  <si>
    <t>업체명</t>
    <phoneticPr fontId="4" type="noConversion"/>
  </si>
  <si>
    <t>소재지</t>
    <phoneticPr fontId="4" type="noConversion"/>
  </si>
  <si>
    <t>대표자</t>
  </si>
  <si>
    <t>용역</t>
  </si>
  <si>
    <t>2부두 소화수라인 보수작업(추가분) 관련 외주가공</t>
  </si>
  <si>
    <t>2018-10-04~2018-11-02</t>
  </si>
  <si>
    <t>정도기공</t>
  </si>
  <si>
    <t>경기도 평택시</t>
  </si>
  <si>
    <t>손도승</t>
  </si>
  <si>
    <t>국가계약법시행령 제26조 1항 5호 가목 2) (추정가격 2천만원 이하 용역)</t>
    <phoneticPr fontId="4" type="noConversion"/>
  </si>
  <si>
    <t>1기지 기화해수펌프 P-571B 정기점검관련 외주가공</t>
  </si>
  <si>
    <t>2018-10-08~2018-10-29</t>
  </si>
  <si>
    <t>이천산업서비스</t>
  </si>
  <si>
    <t>인천광역시</t>
  </si>
  <si>
    <t>피재년</t>
  </si>
  <si>
    <t>2차펌프(P-305D) Driver Stand 외주가공</t>
  </si>
  <si>
    <t>2018-10-08~2018-10-17</t>
  </si>
  <si>
    <t>(주)한국씰시스템</t>
  </si>
  <si>
    <t>경기도 시흥시</t>
  </si>
  <si>
    <t>최상웅</t>
  </si>
  <si>
    <t xml:space="preserve">2차펌프(P-304K) Impeller 외주가공 </t>
  </si>
  <si>
    <t>2018-10-08~2018-11-19</t>
  </si>
  <si>
    <t>평택분소 이전 사무실 전기증설 및 수선</t>
  </si>
  <si>
    <t>2018-10-12~2018-10-16</t>
  </si>
  <si>
    <t>(주)대한전력</t>
  </si>
  <si>
    <t>정영완</t>
  </si>
  <si>
    <t>스팀보일러 2호기(BR-691B) 화학세관 외주가공</t>
  </si>
  <si>
    <t>2018-10-15~2018-10-26</t>
  </si>
  <si>
    <t>(주)한국엔지니어링</t>
    <phoneticPr fontId="4" type="noConversion"/>
  </si>
  <si>
    <t>김태훈</t>
  </si>
  <si>
    <t>외동GS 외등 개선 작업관련 외주가공 계약</t>
  </si>
  <si>
    <t>2018-10-15~2018-11-12</t>
  </si>
  <si>
    <t>일신산업전기(주)</t>
  </si>
  <si>
    <t>경기도 광주시</t>
  </si>
  <si>
    <t>고수영</t>
  </si>
  <si>
    <t>기화해수펌프(P-471D) Stop Gate 설치 외주가공</t>
  </si>
  <si>
    <t>2018-10-16~2018-10-25</t>
  </si>
  <si>
    <t>해양수중공사</t>
  </si>
  <si>
    <t>전중선</t>
  </si>
  <si>
    <t>1,2기지 C/R 및 3,4변전소 항온항습기 외주가공</t>
  </si>
  <si>
    <t>2018-10-18~2018-11-16</t>
  </si>
  <si>
    <t>희우산업</t>
  </si>
  <si>
    <t>충청남도 아산시</t>
  </si>
  <si>
    <t>조병학</t>
  </si>
  <si>
    <t>평택오성 냉동물류단지 LNG설비공사 비파괴검사 용역</t>
  </si>
  <si>
    <t>2018-10-19~2018-12-31</t>
  </si>
  <si>
    <t>(주)금가</t>
  </si>
  <si>
    <t>서울특별시</t>
  </si>
  <si>
    <t>김기철</t>
  </si>
  <si>
    <t>TK-203 정밀점검 및 정비공사 관련 외주</t>
  </si>
  <si>
    <t>2018-10-22~2018-10-31</t>
  </si>
  <si>
    <t>주식회사 두용기술</t>
  </si>
  <si>
    <t>충청남도 당진시</t>
  </si>
  <si>
    <t>김용기</t>
  </si>
  <si>
    <t>중장기 재무관리계획 수립 용역</t>
  </si>
  <si>
    <t>2018-10-22~2018-12-21</t>
  </si>
  <si>
    <t>(주)휴코어</t>
  </si>
  <si>
    <t>서울특별시</t>
    <phoneticPr fontId="4" type="noConversion"/>
  </si>
  <si>
    <t>이승태</t>
  </si>
  <si>
    <t>2차펌프(P-305C) Driver Stand 외주가공</t>
  </si>
  <si>
    <t>2018-10-24~2018-11-02</t>
  </si>
  <si>
    <t>기화해수펌프(P-471D) 정기점검용 부품 외주가공</t>
  </si>
  <si>
    <t>2018-10-24~2018-11-12</t>
  </si>
  <si>
    <t>(주)연합엔지니어링</t>
  </si>
  <si>
    <t>전라북도 완주군</t>
  </si>
  <si>
    <t>심재환</t>
  </si>
  <si>
    <t>기화해수펌프(P-681D) Shaft 외주가공</t>
  </si>
  <si>
    <t>2018-10-24~2018-11-13</t>
  </si>
  <si>
    <t>기화해수펌프(P-471A) Stop Gate 설치 외주가공</t>
  </si>
  <si>
    <t>TK-203 정비공사 폐펄라이트 반출관련 지게차 임차</t>
  </si>
  <si>
    <t>2018-08-06~2018-10-31</t>
  </si>
  <si>
    <t>주식회사성현퍼라이트</t>
    <phoneticPr fontId="4" type="noConversion"/>
  </si>
  <si>
    <t>충청북도 음성군</t>
  </si>
  <si>
    <t>장석원</t>
  </si>
  <si>
    <t>발안~반월(비봉택지개발) 배관이설공사 EGI휀스 임차</t>
  </si>
  <si>
    <t>2018-11-01~2019-10-31</t>
  </si>
  <si>
    <t>명성휀스</t>
  </si>
  <si>
    <t>경기도 남양주시</t>
    <phoneticPr fontId="4" type="noConversion"/>
  </si>
  <si>
    <t>김복현</t>
  </si>
  <si>
    <t>노사관계 발전전략 재설정 용역</t>
  </si>
  <si>
    <t>2018-10-29~2018-12-21</t>
  </si>
  <si>
    <t>하이에치알 노무법인</t>
  </si>
  <si>
    <t>김용진</t>
  </si>
  <si>
    <t>고압가스압축기(C-402B) COOLING WATER HEATER 외주가공</t>
  </si>
  <si>
    <t>2018-10-31~2018-11-30</t>
  </si>
  <si>
    <t>태양전열기기공업사</t>
  </si>
  <si>
    <t>김종영</t>
  </si>
  <si>
    <t>구매</t>
    <phoneticPr fontId="4" type="noConversion"/>
  </si>
  <si>
    <t>증발가스압축기 C-301B 정기점검관련 지입자재 구매</t>
  </si>
  <si>
    <t>동원엔지니어링</t>
    <phoneticPr fontId="4" type="noConversion"/>
  </si>
  <si>
    <t>경기도 안양시</t>
    <phoneticPr fontId="4" type="noConversion"/>
  </si>
  <si>
    <t>성기식</t>
  </si>
  <si>
    <t>국가계약법시행령 제26조 1항 5호 가목 2) (추정가격 2천만원 이하 물품)</t>
  </si>
  <si>
    <t>별렌치세트 등 42종 구매</t>
  </si>
  <si>
    <t>2018-10-21</t>
  </si>
  <si>
    <t>(주)대광종합공구</t>
  </si>
  <si>
    <t>이선희</t>
  </si>
  <si>
    <t>2018년 하반기 안전화 구매</t>
  </si>
  <si>
    <t>2018-10-19</t>
  </si>
  <si>
    <t>(주)코리아종합상사</t>
  </si>
  <si>
    <t>이명희</t>
  </si>
  <si>
    <t>경량몽키 등 64종 구매</t>
  </si>
  <si>
    <t>2018-11-05</t>
  </si>
  <si>
    <t>월드종합상사</t>
    <phoneticPr fontId="4" type="noConversion"/>
  </si>
  <si>
    <t>경상남도 고성군</t>
  </si>
  <si>
    <t>강정희</t>
  </si>
  <si>
    <t>강력탈지제외 72종</t>
  </si>
  <si>
    <t>2018-10-18</t>
  </si>
  <si>
    <t>대야철물상회</t>
  </si>
  <si>
    <t>전라북도 군산시</t>
    <phoneticPr fontId="4" type="noConversion"/>
  </si>
  <si>
    <t>박혜란</t>
  </si>
  <si>
    <t>[변동] 용수(IW) 공급망 구역화 간이공사 자재구매</t>
  </si>
  <si>
    <t>2018-10-11</t>
  </si>
  <si>
    <t>2018-10-25</t>
  </si>
  <si>
    <t>엠티엠</t>
  </si>
  <si>
    <t>경기도 수원시</t>
    <phoneticPr fontId="4" type="noConversion"/>
  </si>
  <si>
    <t>박정훈</t>
  </si>
  <si>
    <t>용수(IW) 공급망 구역화 간이공사 자재구매</t>
    <phoneticPr fontId="4" type="noConversion"/>
  </si>
  <si>
    <t>2018년 하반기 직원 안전화 구매 계약</t>
  </si>
  <si>
    <t>2018-11-14</t>
  </si>
  <si>
    <t>동아산업안전</t>
  </si>
  <si>
    <t>경상북도 경산시</t>
    <phoneticPr fontId="4" type="noConversion"/>
  </si>
  <si>
    <t>박미숙</t>
  </si>
  <si>
    <t>안전표지(타포린) 등 7종 구매</t>
  </si>
  <si>
    <t>기전부 기계파트 3분기 직.간접자재 구매 계약</t>
  </si>
  <si>
    <t>서흥CTD</t>
  </si>
  <si>
    <t>대구광역시</t>
  </si>
  <si>
    <t>김수보</t>
  </si>
  <si>
    <t>Pipe Nipple 등 48종 구매(변동)</t>
  </si>
  <si>
    <t>전진테크</t>
    <phoneticPr fontId="4" type="noConversion"/>
  </si>
  <si>
    <t>이준석</t>
  </si>
  <si>
    <t>[변동] 용수설비실 난방시스템 개선 간이공사 자재구매</t>
  </si>
  <si>
    <t>2018-10-16</t>
  </si>
  <si>
    <t>2018-10-30</t>
  </si>
  <si>
    <t>미끄럼방지장치 제작</t>
  </si>
  <si>
    <t>주연정공</t>
  </si>
  <si>
    <t>대전광역시</t>
    <phoneticPr fontId="4" type="noConversion"/>
  </si>
  <si>
    <t>장관수</t>
  </si>
  <si>
    <t>가스체크액 등 13종 구매</t>
  </si>
  <si>
    <t>제이에스</t>
  </si>
  <si>
    <t>정지수</t>
  </si>
  <si>
    <t>2공장 해수가열기 토출펌프(P-307D) 정기점검용 지입자재 구매</t>
  </si>
  <si>
    <t>2018-11-06</t>
  </si>
  <si>
    <t>우레탄 망치 등 52종 구매</t>
  </si>
  <si>
    <t>2018-10-17</t>
  </si>
  <si>
    <t>2018-11-16</t>
  </si>
  <si>
    <t>삼화건재철물</t>
    <phoneticPr fontId="4" type="noConversion"/>
  </si>
  <si>
    <t>이선자</t>
  </si>
  <si>
    <t>소내부취설비 배기용 필터 설치용 지입자재 구매</t>
  </si>
  <si>
    <t>2018-11-07</t>
  </si>
  <si>
    <t>(주)두손테크</t>
  </si>
  <si>
    <t>경기도 시흥시</t>
    <phoneticPr fontId="4" type="noConversion"/>
  </si>
  <si>
    <t>이상전</t>
  </si>
  <si>
    <t>용인테크노밸리 송유관 매달기공사 자재(CAD WELD 등 12종) 구매</t>
  </si>
  <si>
    <t>2018-10-23</t>
  </si>
  <si>
    <t>2019년 업무수첩 제작</t>
  </si>
  <si>
    <t>주식회사 대유기획인쇄</t>
  </si>
  <si>
    <t>유보현</t>
  </si>
  <si>
    <t>국가계약법시행령 제26조 1항 5호 가목 5) (추정가격 5천만원 이하 장애인기업)</t>
    <phoneticPr fontId="4" type="noConversion"/>
  </si>
  <si>
    <t>증발가스압축기(C-303C) 정기점검(전기) 관련 자재 구매</t>
  </si>
  <si>
    <t>2018-11-03</t>
  </si>
  <si>
    <t>베스트인메탈(주)</t>
  </si>
  <si>
    <t>부산광역시</t>
    <phoneticPr fontId="4" type="noConversion"/>
  </si>
  <si>
    <t>장진수</t>
  </si>
  <si>
    <t>수소스테이션 경상정비용 자재(유량계 등 14종) 구매</t>
  </si>
  <si>
    <t>2018-11-08</t>
  </si>
  <si>
    <t>양주 사옥 GHP1,2호기 외주가공 시행</t>
  </si>
  <si>
    <t>2018-10-24</t>
  </si>
  <si>
    <t>2018-10-31</t>
  </si>
  <si>
    <t>하이엠솔루텍주식회사</t>
  </si>
  <si>
    <t>조재효</t>
  </si>
  <si>
    <t>계전부 소모성 잡자재(드릴날 외 67종) 구매</t>
  </si>
  <si>
    <t xml:space="preserve">고정가변형 지지대외 7종 </t>
  </si>
  <si>
    <t>브솔기업</t>
  </si>
  <si>
    <t>광주광역시</t>
    <phoneticPr fontId="4" type="noConversion"/>
  </si>
  <si>
    <t>박정순</t>
  </si>
  <si>
    <t>주의표지판외 39종</t>
  </si>
  <si>
    <t>가스분석기 헬륨가스 감시회로 전기공사 자재(Regulator 등 28종) 구매</t>
  </si>
  <si>
    <t>2018-10-26</t>
  </si>
  <si>
    <t>2018-11-09</t>
  </si>
  <si>
    <t>에스이테크(SE Tech)</t>
  </si>
  <si>
    <t>김관태</t>
  </si>
  <si>
    <t>용인테크노밸리 가스관 매달기공사 자재(목재 등 12종) 구매</t>
  </si>
  <si>
    <t>주식회사 일우기공</t>
    <phoneticPr fontId="4" type="noConversion"/>
  </si>
  <si>
    <t>경기도 부천시</t>
    <phoneticPr fontId="4" type="noConversion"/>
  </si>
  <si>
    <t>배호일</t>
  </si>
  <si>
    <t>2Train 해수가열기 토출펌프(P-307E) 정기점검용 지입자재 구매</t>
  </si>
  <si>
    <t>2018-10-29</t>
  </si>
  <si>
    <t>2018-11-18</t>
  </si>
  <si>
    <t>하반기 안전화(NEP 제품) 구매</t>
  </si>
  <si>
    <t>2018-11-28</t>
  </si>
  <si>
    <t>(주)대원세이프티</t>
  </si>
  <si>
    <t>송상영</t>
  </si>
  <si>
    <t>발안~반월(비봉택지개발) 배관이설공사 골재(쇄석) 구매</t>
  </si>
  <si>
    <t>석영개발주식회사</t>
  </si>
  <si>
    <t>경기도 용인시</t>
    <phoneticPr fontId="4" type="noConversion"/>
  </si>
  <si>
    <t>김기석</t>
  </si>
  <si>
    <t>TK-203 Deck Insulation 간접자재 구매</t>
  </si>
  <si>
    <t>(주)정연테크</t>
  </si>
  <si>
    <t>장정식</t>
  </si>
  <si>
    <t>자산성 계측기(모터 종합진단 시스템 장치) 구매</t>
  </si>
  <si>
    <t>2018-11-29</t>
  </si>
  <si>
    <t>보광산업</t>
  </si>
  <si>
    <t>인천광역시</t>
    <phoneticPr fontId="4" type="noConversion"/>
  </si>
  <si>
    <t>김희섭</t>
  </si>
  <si>
    <t>국가계약법 시행령 제27조 (재공고입찰과 수의계약)</t>
  </si>
  <si>
    <t>500만원 이하 40건</t>
    <phoneticPr fontId="4" type="noConversion"/>
  </si>
  <si>
    <t>총 합 계</t>
    <phoneticPr fontId="4" type="noConversion"/>
  </si>
  <si>
    <t>91건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</si>
</sst>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0B0B0B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6" fillId="0" borderId="0" xfId="0" applyFont="1">
      <alignment vertical="center"/>
    </xf>
    <xf numFmtId="49" fontId="5" fillId="3" borderId="7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shrinkToFi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shrinkToFit="1"/>
    </xf>
    <xf numFmtId="41" fontId="8" fillId="0" borderId="6" xfId="1" applyFont="1" applyFill="1" applyBorder="1" applyAlignment="1">
      <alignment horizontal="right" vertical="center" wrapText="1"/>
    </xf>
    <xf numFmtId="49" fontId="8" fillId="0" borderId="7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wrapText="1" shrinkToFit="1"/>
    </xf>
    <xf numFmtId="41" fontId="8" fillId="0" borderId="6" xfId="1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7" fillId="0" borderId="7" xfId="0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shrinkToFit="1"/>
    </xf>
    <xf numFmtId="41" fontId="8" fillId="0" borderId="7" xfId="1" applyFont="1" applyFill="1" applyBorder="1" applyAlignment="1">
      <alignment horizontal="right" vertical="center" wrapText="1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41" fontId="8" fillId="0" borderId="7" xfId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41" fontId="7" fillId="0" borderId="7" xfId="1" applyFont="1" applyBorder="1" applyAlignment="1">
      <alignment horizontal="center" vertical="center"/>
    </xf>
    <xf numFmtId="49" fontId="8" fillId="0" borderId="7" xfId="0" quotePrefix="1" applyNumberFormat="1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/>
    </xf>
    <xf numFmtId="49" fontId="10" fillId="0" borderId="7" xfId="2" applyNumberFormat="1" applyFont="1" applyFill="1" applyBorder="1" applyAlignment="1">
      <alignment horizontal="center" vertical="center" shrinkToFit="1"/>
    </xf>
    <xf numFmtId="14" fontId="10" fillId="0" borderId="7" xfId="2" applyNumberFormat="1" applyFont="1" applyFill="1" applyBorder="1" applyAlignment="1">
      <alignment horizontal="center" vertical="center" wrapText="1"/>
    </xf>
    <xf numFmtId="14" fontId="10" fillId="0" borderId="7" xfId="2" applyNumberFormat="1" applyFont="1" applyFill="1" applyBorder="1" applyAlignment="1">
      <alignment horizontal="center" vertical="center" shrinkToFit="1"/>
    </xf>
    <xf numFmtId="41" fontId="10" fillId="0" borderId="7" xfId="2" applyNumberFormat="1" applyFont="1" applyFill="1" applyBorder="1" applyAlignment="1">
      <alignment horizontal="right" vertical="center" wrapText="1"/>
    </xf>
    <xf numFmtId="41" fontId="10" fillId="0" borderId="7" xfId="2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 shrinkToFit="1"/>
    </xf>
    <xf numFmtId="14" fontId="12" fillId="0" borderId="7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 shrinkToFit="1"/>
    </xf>
    <xf numFmtId="41" fontId="12" fillId="0" borderId="7" xfId="1" applyFont="1" applyFill="1" applyBorder="1" applyAlignment="1">
      <alignment horizontal="right" vertical="center" wrapText="1"/>
    </xf>
    <xf numFmtId="49" fontId="12" fillId="0" borderId="7" xfId="0" quotePrefix="1" applyNumberFormat="1" applyFont="1" applyFill="1" applyBorder="1" applyAlignment="1">
      <alignment horizontal="center" vertical="center" shrinkToFit="1"/>
    </xf>
    <xf numFmtId="49" fontId="12" fillId="0" borderId="7" xfId="0" applyNumberFormat="1" applyFont="1" applyFill="1" applyBorder="1" applyAlignment="1">
      <alignment horizontal="center" vertical="center" wrapText="1" shrinkToFit="1"/>
    </xf>
    <xf numFmtId="41" fontId="12" fillId="0" borderId="7" xfId="1" applyFont="1" applyFill="1" applyBorder="1" applyAlignment="1">
      <alignment horizontal="center" vertical="center" wrapText="1"/>
    </xf>
    <xf numFmtId="0" fontId="13" fillId="4" borderId="0" xfId="0" applyFont="1" applyFill="1">
      <alignment vertical="center"/>
    </xf>
    <xf numFmtId="14" fontId="13" fillId="3" borderId="7" xfId="0" applyNumberFormat="1" applyFont="1" applyFill="1" applyBorder="1" applyAlignment="1">
      <alignment horizontal="center" vertical="center"/>
    </xf>
    <xf numFmtId="41" fontId="13" fillId="3" borderId="7" xfId="1" applyFont="1" applyFill="1" applyBorder="1" applyAlignment="1">
      <alignment horizontal="right" vertical="center"/>
    </xf>
    <xf numFmtId="0" fontId="13" fillId="3" borderId="7" xfId="0" applyFont="1" applyFill="1" applyBorder="1" applyAlignment="1">
      <alignment vertical="center" shrinkToFit="1"/>
    </xf>
    <xf numFmtId="0" fontId="13" fillId="3" borderId="7" xfId="0" applyFont="1" applyFill="1" applyBorder="1" applyAlignment="1">
      <alignment horizontal="center" vertical="center" shrinkToFit="1"/>
    </xf>
    <xf numFmtId="176" fontId="13" fillId="3" borderId="7" xfId="0" applyNumberFormat="1" applyFont="1" applyFill="1" applyBorder="1" applyAlignment="1">
      <alignment horizontal="center" vertical="center" shrinkToFit="1"/>
    </xf>
    <xf numFmtId="41" fontId="13" fillId="3" borderId="7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5" fillId="3" borderId="2" xfId="1" applyFont="1" applyFill="1" applyBorder="1" applyAlignment="1">
      <alignment horizontal="center" vertical="center" wrapText="1"/>
    </xf>
    <xf numFmtId="41" fontId="5" fillId="3" borderId="6" xfId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41" fontId="5" fillId="3" borderId="2" xfId="1" applyFont="1" applyFill="1" applyBorder="1" applyAlignment="1">
      <alignment horizontal="center" vertical="center"/>
    </xf>
    <xf numFmtId="41" fontId="5" fillId="3" borderId="6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shrinkToFit="1"/>
    </xf>
    <xf numFmtId="49" fontId="5" fillId="3" borderId="6" xfId="0" applyNumberFormat="1" applyFont="1" applyFill="1" applyBorder="1" applyAlignment="1">
      <alignment horizontal="center" vertical="center" shrinkToFit="1"/>
    </xf>
  </cellXfs>
  <cellStyles count="3">
    <cellStyle name="나쁨" xfId="2" builtinId="27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77;&#49324;,&#50857;&#50669;(10&#5090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발주계약"/>
      <sheetName val="10월"/>
      <sheetName val="수의"/>
      <sheetName val="수의 (2)"/>
    </sheetNames>
    <sheetDataSet>
      <sheetData sheetId="0">
        <row r="2">
          <cell r="F2" t="str">
            <v>삼척기지지사 합숙소 법면 보수작업</v>
          </cell>
          <cell r="G2" t="str">
            <v>덕번건설(주)</v>
          </cell>
          <cell r="H2" t="str">
            <v>2228110539</v>
          </cell>
          <cell r="I2" t="str">
            <v>박건태</v>
          </cell>
          <cell r="J2" t="str">
            <v>수의계약(일반)</v>
          </cell>
          <cell r="K2" t="str">
            <v>Y</v>
          </cell>
          <cell r="L2" t="str">
            <v>국가계약법 시행령 제26조 1항 5호 가목 1) 추억가격 2억원 이하인 공사</v>
          </cell>
          <cell r="N2" t="str">
            <v>2018-11-01</v>
          </cell>
          <cell r="O2" t="str">
            <v>2018-11-01~2018-11-30</v>
          </cell>
          <cell r="P2">
            <v>7497600</v>
          </cell>
          <cell r="R2">
            <v>0</v>
          </cell>
          <cell r="S2">
            <v>6816000</v>
          </cell>
          <cell r="T2">
            <v>681600</v>
          </cell>
          <cell r="V2">
            <v>8129000</v>
          </cell>
          <cell r="W2">
            <v>0</v>
          </cell>
          <cell r="X2">
            <v>0</v>
          </cell>
        </row>
        <row r="3">
          <cell r="F3" t="str">
            <v>중기 감사 전문성 강화 전략 수립 용역</v>
          </cell>
          <cell r="G3" t="str">
            <v>기타</v>
          </cell>
          <cell r="H3" t="str">
            <v>0000000006</v>
          </cell>
          <cell r="I3" t="str">
            <v>주민등록분</v>
          </cell>
          <cell r="J3" t="str">
            <v>제한경쟁입찰</v>
          </cell>
          <cell r="K3" t="str">
            <v>Y</v>
          </cell>
          <cell r="N3" t="str">
            <v>2018-11-09</v>
          </cell>
          <cell r="O3" t="str">
            <v>2018-11-09~2018-12-20</v>
          </cell>
          <cell r="P3">
            <v>20900000</v>
          </cell>
          <cell r="R3">
            <v>0</v>
          </cell>
          <cell r="S3">
            <v>19000000</v>
          </cell>
          <cell r="T3">
            <v>1900000</v>
          </cell>
          <cell r="V3">
            <v>22000000</v>
          </cell>
          <cell r="W3">
            <v>0</v>
          </cell>
          <cell r="X3">
            <v>0</v>
          </cell>
        </row>
        <row r="4">
          <cell r="F4" t="str">
            <v>노사관계 발전전략 재설정 용역</v>
          </cell>
          <cell r="G4" t="str">
            <v>하이에치알 노무법인</v>
          </cell>
          <cell r="H4" t="str">
            <v>2208642118</v>
          </cell>
          <cell r="I4" t="str">
            <v>김용진</v>
          </cell>
          <cell r="J4" t="str">
            <v>수의계약(일반)</v>
          </cell>
          <cell r="K4" t="str">
            <v>Y</v>
          </cell>
          <cell r="L4" t="str">
            <v>국가계약법시행령 제26조 1항 5호 가목(추정가격 2천만원 이하 용역)</v>
          </cell>
          <cell r="M4" t="str">
            <v>본사 인사노무처 노사협력팀</v>
          </cell>
          <cell r="N4" t="str">
            <v>2018-10-29</v>
          </cell>
          <cell r="O4" t="str">
            <v>2018-10-29~2018-12-21</v>
          </cell>
          <cell r="P4">
            <v>20570000</v>
          </cell>
          <cell r="R4">
            <v>0</v>
          </cell>
          <cell r="S4">
            <v>18700000</v>
          </cell>
          <cell r="T4">
            <v>1870000</v>
          </cell>
          <cell r="V4">
            <v>21670000</v>
          </cell>
          <cell r="W4">
            <v>21670000</v>
          </cell>
          <cell r="X4">
            <v>20900000</v>
          </cell>
        </row>
        <row r="5">
          <cell r="F5" t="str">
            <v>ANSYS CFD프로그램 유지보수용역</v>
          </cell>
          <cell r="G5" t="str">
            <v>(주)앤플럭스</v>
          </cell>
          <cell r="H5" t="str">
            <v>2208613082</v>
          </cell>
          <cell r="I5" t="str">
            <v>강만호</v>
          </cell>
          <cell r="J5" t="str">
            <v>제한경쟁입찰</v>
          </cell>
          <cell r="K5" t="str">
            <v>Y</v>
          </cell>
          <cell r="M5" t="str">
            <v>본사 신성장사업실 신사업개발부</v>
          </cell>
          <cell r="N5" t="str">
            <v>2018-10-26</v>
          </cell>
          <cell r="O5" t="str">
            <v>2018-10-26~2019-10-25</v>
          </cell>
          <cell r="P5">
            <v>26125000</v>
          </cell>
          <cell r="R5">
            <v>0</v>
          </cell>
          <cell r="S5">
            <v>23750000</v>
          </cell>
          <cell r="T5">
            <v>2375000</v>
          </cell>
          <cell r="V5">
            <v>27500000</v>
          </cell>
          <cell r="W5">
            <v>27500000</v>
          </cell>
          <cell r="X5">
            <v>27472675</v>
          </cell>
        </row>
        <row r="6">
          <cell r="F6" t="str">
            <v>중장기 재무관리계획 수립 용역</v>
          </cell>
          <cell r="G6" t="str">
            <v>(주)휴코어</v>
          </cell>
          <cell r="H6" t="str">
            <v>1078190520</v>
          </cell>
          <cell r="I6" t="str">
            <v>이승태</v>
          </cell>
          <cell r="J6" t="str">
            <v>수의계약(일반)</v>
          </cell>
          <cell r="K6" t="str">
            <v>Y</v>
          </cell>
          <cell r="L6" t="str">
            <v>국가계약법시행령 제26조 1항 5호 가목(2)</v>
          </cell>
          <cell r="M6" t="str">
            <v>본사 전략기획처 기획예산부</v>
          </cell>
          <cell r="N6" t="str">
            <v>2018-10-22</v>
          </cell>
          <cell r="O6" t="str">
            <v>2018-10-22~2018-12-21</v>
          </cell>
          <cell r="P6">
            <v>19030000</v>
          </cell>
          <cell r="R6">
            <v>0</v>
          </cell>
          <cell r="S6">
            <v>17300000</v>
          </cell>
          <cell r="T6">
            <v>1730000</v>
          </cell>
          <cell r="V6">
            <v>20680000</v>
          </cell>
          <cell r="W6">
            <v>20680000</v>
          </cell>
          <cell r="X6">
            <v>19200000</v>
          </cell>
        </row>
        <row r="7">
          <cell r="F7" t="str">
            <v>평택오성 냉동물류단지 LNG설비공사 비파괴검사 용역</v>
          </cell>
          <cell r="G7" t="str">
            <v>(주)금가</v>
          </cell>
          <cell r="H7" t="str">
            <v>1068113006</v>
          </cell>
          <cell r="I7" t="str">
            <v>김기철</v>
          </cell>
          <cell r="J7" t="str">
            <v>수의계약(일반)</v>
          </cell>
          <cell r="K7" t="str">
            <v>Y</v>
          </cell>
          <cell r="L7" t="str">
            <v>국가계약법시행령 제26조 1항 5호 가목 2) (추정가격 2천만원 이하)</v>
          </cell>
          <cell r="N7" t="str">
            <v>2018-10-19</v>
          </cell>
          <cell r="O7" t="str">
            <v>2018-10-19~2018-12-31</v>
          </cell>
          <cell r="P7">
            <v>19467800</v>
          </cell>
          <cell r="R7">
            <v>0</v>
          </cell>
          <cell r="S7">
            <v>17698000</v>
          </cell>
          <cell r="T7">
            <v>1769800</v>
          </cell>
          <cell r="V7">
            <v>21095800</v>
          </cell>
          <cell r="W7">
            <v>21095800</v>
          </cell>
          <cell r="X7">
            <v>20000000</v>
          </cell>
        </row>
        <row r="8">
          <cell r="N8" t="str">
            <v>2018-11-09</v>
          </cell>
          <cell r="O8" t="str">
            <v>2018-10-19~2018-12-31</v>
          </cell>
          <cell r="P8">
            <v>19467800</v>
          </cell>
          <cell r="R8">
            <v>0</v>
          </cell>
          <cell r="S8">
            <v>17698000</v>
          </cell>
          <cell r="T8">
            <v>1769800</v>
          </cell>
          <cell r="U8" t="str">
            <v>재액화설비 배관공사 시공공정의 지연으로 RT, PT 촬영기한 연장</v>
          </cell>
          <cell r="V8">
            <v>0</v>
          </cell>
          <cell r="W8">
            <v>0</v>
          </cell>
          <cell r="X8">
            <v>0</v>
          </cell>
        </row>
        <row r="9">
          <cell r="F9" t="str">
            <v>2018년도 하반기 직원 공개채용 대행 용역</v>
          </cell>
          <cell r="G9" t="str">
            <v>(주)시너지랩</v>
          </cell>
          <cell r="H9" t="str">
            <v>6218800071</v>
          </cell>
          <cell r="I9" t="str">
            <v>이병철</v>
          </cell>
          <cell r="J9" t="str">
            <v>제한경쟁입찰</v>
          </cell>
          <cell r="K9" t="str">
            <v>Y</v>
          </cell>
          <cell r="N9" t="str">
            <v>2018-10-15</v>
          </cell>
          <cell r="O9" t="str">
            <v>2018-10-15~2018-12-31</v>
          </cell>
          <cell r="P9">
            <v>72589000</v>
          </cell>
          <cell r="R9">
            <v>0</v>
          </cell>
          <cell r="S9">
            <v>65990000</v>
          </cell>
          <cell r="T9">
            <v>6599000</v>
          </cell>
          <cell r="V9">
            <v>82137000</v>
          </cell>
          <cell r="W9">
            <v>0</v>
          </cell>
          <cell r="X9">
            <v>0</v>
          </cell>
        </row>
        <row r="10">
          <cell r="F10" t="str">
            <v>1공장 LNG 2차펌프 P-702F Shaft 외주가공</v>
          </cell>
          <cell r="G10" t="str">
            <v>(주)한국씰시스템</v>
          </cell>
          <cell r="H10" t="str">
            <v>1138155552</v>
          </cell>
          <cell r="I10" t="str">
            <v>최상웅</v>
          </cell>
          <cell r="J10" t="str">
            <v>수의계약(일반)</v>
          </cell>
          <cell r="K10" t="str">
            <v>Y</v>
          </cell>
          <cell r="L10" t="str">
            <v>국가계약법시행령 제26조1항5호가목2)(추정가격 2천만원 이하 용역)</v>
          </cell>
          <cell r="M10" t="str">
            <v>평택기지지사 기계부 고압프로세스파트</v>
          </cell>
          <cell r="N10" t="str">
            <v>2018-11-08</v>
          </cell>
          <cell r="O10" t="str">
            <v>2018-11-08~2018-11-27</v>
          </cell>
          <cell r="P10">
            <v>4730000</v>
          </cell>
          <cell r="R10">
            <v>0</v>
          </cell>
          <cell r="S10">
            <v>4300000</v>
          </cell>
          <cell r="T10">
            <v>430000</v>
          </cell>
          <cell r="V10">
            <v>4818000</v>
          </cell>
          <cell r="W10">
            <v>0</v>
          </cell>
          <cell r="X10">
            <v>0</v>
          </cell>
        </row>
        <row r="11">
          <cell r="F11" t="str">
            <v>지정폐기물(폐콘덴서) 위탁처리</v>
          </cell>
          <cell r="G11" t="str">
            <v>(주)썬지</v>
          </cell>
          <cell r="H11" t="str">
            <v>8628800181</v>
          </cell>
          <cell r="I11" t="str">
            <v>송용주</v>
          </cell>
          <cell r="J11" t="str">
            <v>수의계약(일반)</v>
          </cell>
          <cell r="K11" t="str">
            <v>N</v>
          </cell>
          <cell r="L11" t="str">
            <v>국가계약법시행령 제26조1항5호가목2)(추정가격 2천만원 이하 용역)</v>
          </cell>
          <cell r="M11" t="str">
            <v>평택기지지사 안전공무부</v>
          </cell>
          <cell r="N11" t="str">
            <v>2018-10-29</v>
          </cell>
          <cell r="O11" t="str">
            <v>2018-10-29~2018-12-13</v>
          </cell>
          <cell r="P11">
            <v>4290000</v>
          </cell>
          <cell r="R11">
            <v>0</v>
          </cell>
          <cell r="S11">
            <v>3900000</v>
          </cell>
          <cell r="T11">
            <v>390000</v>
          </cell>
          <cell r="V11">
            <v>4290000</v>
          </cell>
          <cell r="W11">
            <v>0</v>
          </cell>
          <cell r="X11">
            <v>0</v>
          </cell>
        </row>
        <row r="12">
          <cell r="F12" t="str">
            <v>1,2기지 C/R 및 3,4변전소 항온항습기 외주가공</v>
          </cell>
          <cell r="G12" t="str">
            <v>희우산업</v>
          </cell>
          <cell r="H12" t="str">
            <v>5795200126</v>
          </cell>
          <cell r="I12" t="str">
            <v>조병학</v>
          </cell>
          <cell r="J12" t="str">
            <v>수의계약(일반)</v>
          </cell>
          <cell r="K12" t="str">
            <v>Y</v>
          </cell>
          <cell r="L12" t="str">
            <v>국가계약법시행령 제26조1항5호가목2)(추정가격 2천만원 이하 용역)</v>
          </cell>
          <cell r="M12" t="str">
            <v>평택기지지사 계전부 전기파트</v>
          </cell>
          <cell r="N12" t="str">
            <v>2018-10-18</v>
          </cell>
          <cell r="O12" t="str">
            <v>2018-10-18~2018-11-16</v>
          </cell>
          <cell r="P12">
            <v>9130000</v>
          </cell>
          <cell r="R12">
            <v>0</v>
          </cell>
          <cell r="S12">
            <v>8300000</v>
          </cell>
          <cell r="T12">
            <v>830000</v>
          </cell>
          <cell r="V12">
            <v>9680000</v>
          </cell>
          <cell r="W12">
            <v>0</v>
          </cell>
          <cell r="X12">
            <v>0</v>
          </cell>
        </row>
        <row r="13">
          <cell r="F13" t="str">
            <v>1공장 LNG 2차펌프 P-701F Motor Housing 외주가공</v>
          </cell>
          <cell r="G13" t="str">
            <v>(주)한국씰시스템</v>
          </cell>
          <cell r="H13" t="str">
            <v>1138155552</v>
          </cell>
          <cell r="I13" t="str">
            <v>최상웅</v>
          </cell>
          <cell r="J13" t="str">
            <v>수의계약(일반)</v>
          </cell>
          <cell r="K13" t="str">
            <v>Y</v>
          </cell>
          <cell r="L13" t="str">
            <v>국가계약법시행령 제26조1항5호가목2)(추정가격 2천만원 이하 용역)</v>
          </cell>
          <cell r="M13" t="str">
            <v>평택기지지사 기계부 고압프로세스파트</v>
          </cell>
          <cell r="N13" t="str">
            <v>2018-10-11</v>
          </cell>
          <cell r="O13" t="str">
            <v>2018-10-11~2018-10-30</v>
          </cell>
          <cell r="P13">
            <v>4840000</v>
          </cell>
          <cell r="R13">
            <v>0</v>
          </cell>
          <cell r="S13">
            <v>4400000</v>
          </cell>
          <cell r="T13">
            <v>440000</v>
          </cell>
          <cell r="V13">
            <v>4950000</v>
          </cell>
          <cell r="W13">
            <v>0</v>
          </cell>
          <cell r="X13">
            <v>0</v>
          </cell>
        </row>
        <row r="14">
          <cell r="F14" t="str">
            <v>1기지 기화해수펌프 P-571B 정기점검관련 외주가공</v>
          </cell>
          <cell r="G14" t="str">
            <v>이천산업서비스</v>
          </cell>
          <cell r="H14" t="str">
            <v>1371469157</v>
          </cell>
          <cell r="I14" t="str">
            <v>피재년</v>
          </cell>
          <cell r="J14" t="str">
            <v>수의계약(일반)</v>
          </cell>
          <cell r="K14" t="str">
            <v>Y</v>
          </cell>
          <cell r="L14" t="str">
            <v>국가계약법시행령 제26조1항5호가목2)(추정가격 2천만원 이하 용역)</v>
          </cell>
          <cell r="M14" t="str">
            <v>평택기지지사 계전부 전기파트</v>
          </cell>
          <cell r="N14" t="str">
            <v>2018-10-08</v>
          </cell>
          <cell r="O14" t="str">
            <v>2018-10-08~2018-10-29</v>
          </cell>
          <cell r="P14">
            <v>6600000</v>
          </cell>
          <cell r="R14">
            <v>0</v>
          </cell>
          <cell r="S14">
            <v>6000000</v>
          </cell>
          <cell r="T14">
            <v>600000</v>
          </cell>
          <cell r="V14">
            <v>6820000</v>
          </cell>
          <cell r="W14">
            <v>0</v>
          </cell>
          <cell r="X14">
            <v>0</v>
          </cell>
        </row>
        <row r="15">
          <cell r="F15" t="str">
            <v>TK-203 부압안전밸브 설치 및 PDO 관련 부대역무작업 외주</v>
          </cell>
          <cell r="G15" t="str">
            <v>주식회사 두용기술</v>
          </cell>
          <cell r="H15" t="str">
            <v>1258619156</v>
          </cell>
          <cell r="I15" t="str">
            <v>김용기</v>
          </cell>
          <cell r="J15" t="str">
            <v>수의계약(일반)</v>
          </cell>
          <cell r="K15" t="str">
            <v>Y</v>
          </cell>
          <cell r="L15" t="str">
            <v>국가계약법시행령 제26조 1항 5호 가목(2) : 추정가격 2천만원 이하</v>
          </cell>
          <cell r="M15" t="str">
            <v>인천기지지사 LNG탱크보수부 LNG탱크보수파트</v>
          </cell>
          <cell r="N15" t="str">
            <v>2018-11-15</v>
          </cell>
          <cell r="O15" t="str">
            <v>2018-11-06~2018-11-15</v>
          </cell>
          <cell r="P15">
            <v>5940000</v>
          </cell>
          <cell r="R15">
            <v>0</v>
          </cell>
          <cell r="S15">
            <v>5400000</v>
          </cell>
          <cell r="T15">
            <v>540000</v>
          </cell>
          <cell r="V15">
            <v>0</v>
          </cell>
          <cell r="W15">
            <v>0</v>
          </cell>
          <cell r="X15">
            <v>0</v>
          </cell>
        </row>
        <row r="16">
          <cell r="F16" t="str">
            <v>해수취수지역 겐트리크레인브레이크 및 감속기 외주가공</v>
          </cell>
          <cell r="G16" t="str">
            <v>태경엔지니어링</v>
          </cell>
          <cell r="H16" t="str">
            <v>8302700072</v>
          </cell>
          <cell r="I16" t="str">
            <v>박성민</v>
          </cell>
          <cell r="J16" t="str">
            <v>수의계약(일반)</v>
          </cell>
          <cell r="K16" t="str">
            <v>Y</v>
          </cell>
          <cell r="L16" t="str">
            <v>국가계약법시행령 제26조 1항 5호 가목(2) : 추정가격 2천만원 이하</v>
          </cell>
          <cell r="M16" t="str">
            <v>인천기지지사 계전부 전기파트</v>
          </cell>
          <cell r="N16" t="str">
            <v>2018-11-13</v>
          </cell>
          <cell r="O16" t="str">
            <v>2018-10-15~2018-11-13</v>
          </cell>
          <cell r="P16">
            <v>7469000</v>
          </cell>
          <cell r="R16">
            <v>0</v>
          </cell>
          <cell r="S16">
            <v>6790000</v>
          </cell>
          <cell r="T16">
            <v>679000</v>
          </cell>
          <cell r="V16">
            <v>0</v>
          </cell>
          <cell r="W16">
            <v>0</v>
          </cell>
          <cell r="X16">
            <v>0</v>
          </cell>
        </row>
        <row r="17">
          <cell r="F17" t="str">
            <v>소화해수펌프 엔진 단열재 외주가공</v>
          </cell>
          <cell r="G17" t="str">
            <v>(주)윈테크</v>
          </cell>
          <cell r="H17" t="str">
            <v>6098148794</v>
          </cell>
          <cell r="I17" t="str">
            <v>최대영</v>
          </cell>
          <cell r="J17" t="str">
            <v>수의계약(일반)</v>
          </cell>
          <cell r="K17" t="str">
            <v>Y</v>
          </cell>
          <cell r="L17" t="str">
            <v>국가계약법시행령 제26조 1항 5호 가목(2) : 추정가격 2천만원 이하</v>
          </cell>
          <cell r="M17" t="str">
            <v>인천기지지사 LNG탱크보수부 LNG탱크보수파트</v>
          </cell>
          <cell r="N17" t="str">
            <v>2018-11-07</v>
          </cell>
          <cell r="O17" t="str">
            <v>2018-11-07~2018-12-06</v>
          </cell>
          <cell r="P17">
            <v>10670000</v>
          </cell>
          <cell r="R17">
            <v>0</v>
          </cell>
          <cell r="S17">
            <v>9700000</v>
          </cell>
          <cell r="T17">
            <v>970000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TK-203 정상화 관련 Blanking 해체 및 안전밸브 설치 외주</v>
          </cell>
          <cell r="G18" t="str">
            <v>(주)성덕피앤이</v>
          </cell>
          <cell r="H18" t="str">
            <v>1318646546</v>
          </cell>
          <cell r="I18" t="str">
            <v>서금숙</v>
          </cell>
          <cell r="J18" t="str">
            <v>수의계약(일반)</v>
          </cell>
          <cell r="K18" t="str">
            <v>Y</v>
          </cell>
          <cell r="L18" t="str">
            <v>국가계약법시행령 제26조 1항 5호 가목(2) : 추정가격 2천만원 이하</v>
          </cell>
          <cell r="M18" t="str">
            <v>인천기지지사 기계부 저압프로세스파트</v>
          </cell>
          <cell r="N18" t="str">
            <v>2018-11-06</v>
          </cell>
          <cell r="O18" t="str">
            <v>2018-11-06~2018-11-25</v>
          </cell>
          <cell r="P18">
            <v>7535000</v>
          </cell>
          <cell r="R18">
            <v>0</v>
          </cell>
          <cell r="S18">
            <v>6850000</v>
          </cell>
          <cell r="T18">
            <v>685000</v>
          </cell>
          <cell r="V18">
            <v>0</v>
          </cell>
          <cell r="W18">
            <v>0</v>
          </cell>
          <cell r="X18">
            <v>0</v>
          </cell>
        </row>
        <row r="19">
          <cell r="F19" t="str">
            <v>TK-203 멤브레인 차단막 철거 및 운반 외주</v>
          </cell>
          <cell r="G19" t="str">
            <v>(주)상도산업개발</v>
          </cell>
          <cell r="H19" t="str">
            <v>3038153424</v>
          </cell>
          <cell r="I19" t="str">
            <v>한문구</v>
          </cell>
          <cell r="J19" t="str">
            <v>수의계약(일반)</v>
          </cell>
          <cell r="K19" t="str">
            <v>N</v>
          </cell>
          <cell r="L19" t="str">
            <v>국가계약법시행령 제26조 1항 5호 가목(2) : 추정가격 2천만원 이하</v>
          </cell>
          <cell r="M19" t="str">
            <v>인천기지지사 LNG탱크보수부 LNG탱크보수파트</v>
          </cell>
          <cell r="N19" t="str">
            <v>2018-11-05</v>
          </cell>
          <cell r="O19" t="str">
            <v>2018-11-05~2018-11-15</v>
          </cell>
          <cell r="P19">
            <v>5500000</v>
          </cell>
          <cell r="R19">
            <v>0</v>
          </cell>
          <cell r="S19">
            <v>5000000</v>
          </cell>
          <cell r="T19">
            <v>500000</v>
          </cell>
          <cell r="V19">
            <v>0</v>
          </cell>
          <cell r="W19">
            <v>0</v>
          </cell>
          <cell r="X19">
            <v>0</v>
          </cell>
        </row>
        <row r="20">
          <cell r="F20" t="str">
            <v>TK-203 질소공급 관련 전기설비 외주</v>
          </cell>
          <cell r="G20" t="str">
            <v>진용전력</v>
          </cell>
          <cell r="H20" t="str">
            <v>1221742953</v>
          </cell>
          <cell r="I20" t="str">
            <v>김동진</v>
          </cell>
          <cell r="J20" t="str">
            <v>수의계약(일반)</v>
          </cell>
          <cell r="K20" t="str">
            <v>Y</v>
          </cell>
          <cell r="L20" t="str">
            <v>국가계약법시행령 제26조 1항 5호 가목(2) : 추정가격 2천만원 이하</v>
          </cell>
          <cell r="M20" t="str">
            <v>인천기지지사 LNG탱크보수부 LNG탱크보수파트</v>
          </cell>
          <cell r="N20" t="str">
            <v>2018-11-05</v>
          </cell>
          <cell r="O20" t="str">
            <v>2018-11-05~2018-11-14</v>
          </cell>
          <cell r="P20">
            <v>3410000</v>
          </cell>
          <cell r="R20">
            <v>0</v>
          </cell>
          <cell r="S20">
            <v>3100000</v>
          </cell>
          <cell r="T20">
            <v>310000</v>
          </cell>
          <cell r="V20">
            <v>0</v>
          </cell>
          <cell r="W20">
            <v>0</v>
          </cell>
          <cell r="X20">
            <v>0</v>
          </cell>
        </row>
        <row r="21">
          <cell r="F21" t="str">
            <v>TK-203 정비공사 폐기물 처리 관련 중장비 임차</v>
          </cell>
          <cell r="G21" t="str">
            <v>주)성현퍼라이트</v>
          </cell>
          <cell r="H21" t="str">
            <v>3038113534</v>
          </cell>
          <cell r="I21" t="str">
            <v>장석원</v>
          </cell>
          <cell r="J21" t="str">
            <v>수의계약(일반)</v>
          </cell>
          <cell r="K21" t="str">
            <v>Y</v>
          </cell>
          <cell r="L21" t="str">
            <v>국가계약법시행령 제26조 1항 5호 가목(2) : 추정가격 2천만원 이하</v>
          </cell>
          <cell r="M21" t="str">
            <v>인천기지지사 LNG탱크보수부 LNG탱크보수파트</v>
          </cell>
          <cell r="N21" t="str">
            <v>2018-11-05</v>
          </cell>
          <cell r="O21" t="str">
            <v>2018-11-05~2018-12-04</v>
          </cell>
          <cell r="P21">
            <v>7040000</v>
          </cell>
          <cell r="R21">
            <v>0</v>
          </cell>
          <cell r="S21">
            <v>6400000</v>
          </cell>
          <cell r="T21">
            <v>640000</v>
          </cell>
          <cell r="V21">
            <v>0</v>
          </cell>
          <cell r="W21">
            <v>0</v>
          </cell>
          <cell r="X21">
            <v>0</v>
          </cell>
        </row>
        <row r="22">
          <cell r="F22" t="str">
            <v>소내 부취드럼(D-401) 탈취함 제작설치 외주가공</v>
          </cell>
          <cell r="G22" t="str">
            <v>정도기공</v>
          </cell>
          <cell r="H22" t="str">
            <v>1251385706</v>
          </cell>
          <cell r="I22" t="str">
            <v>손도승</v>
          </cell>
          <cell r="J22" t="str">
            <v>수의계약(일반)</v>
          </cell>
          <cell r="K22" t="str">
            <v>Y</v>
          </cell>
          <cell r="L22" t="str">
            <v>국가계약법시행령 제26조 1항 5호 가목(2) : 추정가격 2천만원 이하</v>
          </cell>
          <cell r="M22" t="str">
            <v>인천기지지사 LNG탱크보수부 LNG탱크보수파트</v>
          </cell>
          <cell r="N22" t="str">
            <v>2018-10-31</v>
          </cell>
          <cell r="O22" t="str">
            <v>2018-10-31~2018-11-19</v>
          </cell>
          <cell r="P22">
            <v>3190000</v>
          </cell>
          <cell r="R22">
            <v>0</v>
          </cell>
          <cell r="S22">
            <v>2900000</v>
          </cell>
          <cell r="T22">
            <v>290000</v>
          </cell>
          <cell r="V22">
            <v>0</v>
          </cell>
          <cell r="W22">
            <v>0</v>
          </cell>
          <cell r="X22">
            <v>0</v>
          </cell>
        </row>
        <row r="23">
          <cell r="F23" t="str">
            <v>기화해수펌프(P-471D) Motor Stool 도장 외주가공</v>
          </cell>
          <cell r="G23" t="str">
            <v>협동대형열처리(주)</v>
          </cell>
          <cell r="H23" t="str">
            <v>1398121530</v>
          </cell>
          <cell r="I23" t="str">
            <v>정경채</v>
          </cell>
          <cell r="J23" t="str">
            <v>수의계약(일반)</v>
          </cell>
          <cell r="K23" t="str">
            <v>Y</v>
          </cell>
          <cell r="L23" t="str">
            <v>국가계약법시행령 제26조 1항 5호 가목(2) : 추정가격 2천만원 이하</v>
          </cell>
          <cell r="M23" t="str">
            <v>인천기지지사 기계부 유틸리티파트</v>
          </cell>
          <cell r="N23" t="str">
            <v>2018-10-26</v>
          </cell>
          <cell r="O23" t="str">
            <v>2018-10-26~2018-11-14</v>
          </cell>
          <cell r="P23">
            <v>2860000</v>
          </cell>
          <cell r="R23">
            <v>0</v>
          </cell>
          <cell r="S23">
            <v>2600000</v>
          </cell>
          <cell r="T23">
            <v>260000</v>
          </cell>
          <cell r="V23">
            <v>0</v>
          </cell>
          <cell r="W23">
            <v>0</v>
          </cell>
          <cell r="X23">
            <v>0</v>
          </cell>
        </row>
        <row r="24">
          <cell r="F24" t="str">
            <v>2차펌프(P-305C) Driver Stand 외주가공</v>
          </cell>
          <cell r="G24" t="str">
            <v>(주)한국씰시스템</v>
          </cell>
          <cell r="H24" t="str">
            <v>1138155552</v>
          </cell>
          <cell r="I24" t="str">
            <v>최상웅</v>
          </cell>
          <cell r="J24" t="str">
            <v>수의계약(일반)</v>
          </cell>
          <cell r="K24" t="str">
            <v>Y</v>
          </cell>
          <cell r="L24" t="str">
            <v>국가계약법시행령 제26조 1항 5호 가목(2) : 추정가격 2천만원 이하</v>
          </cell>
          <cell r="M24" t="str">
            <v>인천기지지사 기계부 고압프로세스파트</v>
          </cell>
          <cell r="N24" t="str">
            <v>2018-10-24</v>
          </cell>
          <cell r="O24" t="str">
            <v>2018-10-24~2018-11-02</v>
          </cell>
          <cell r="P24">
            <v>6791400</v>
          </cell>
          <cell r="R24">
            <v>0</v>
          </cell>
          <cell r="S24">
            <v>6174000</v>
          </cell>
          <cell r="T24">
            <v>617400</v>
          </cell>
          <cell r="V24">
            <v>0</v>
          </cell>
          <cell r="W24">
            <v>0</v>
          </cell>
          <cell r="X24">
            <v>0</v>
          </cell>
        </row>
        <row r="25">
          <cell r="F25" t="str">
            <v>TK-203 정비공사 폐펄라이트 반출관련 지게차 임차</v>
          </cell>
          <cell r="G25" t="str">
            <v>주)성현퍼라이트</v>
          </cell>
          <cell r="H25" t="str">
            <v>3038113534</v>
          </cell>
          <cell r="I25" t="str">
            <v>장석원</v>
          </cell>
          <cell r="J25" t="str">
            <v>수의계약(일반)</v>
          </cell>
          <cell r="K25" t="str">
            <v>Y</v>
          </cell>
          <cell r="L25" t="str">
            <v>국가계약법시행령 제26조 1항 5호 가목(2) : 추정가격 2천만원 이하</v>
          </cell>
          <cell r="M25" t="str">
            <v>인천기지지사 LNG탱크보수부 LNG탱크보수파트</v>
          </cell>
          <cell r="N25" t="str">
            <v>2018-10-24</v>
          </cell>
          <cell r="O25" t="str">
            <v>2018-08-06~2018-10-31</v>
          </cell>
          <cell r="P25">
            <v>21450000</v>
          </cell>
          <cell r="R25">
            <v>0</v>
          </cell>
          <cell r="S25">
            <v>19500000</v>
          </cell>
          <cell r="T25">
            <v>1950000</v>
          </cell>
          <cell r="V25">
            <v>0</v>
          </cell>
          <cell r="W25">
            <v>0</v>
          </cell>
          <cell r="X25">
            <v>0</v>
          </cell>
        </row>
        <row r="26">
          <cell r="F26" t="str">
            <v>기화해수펌프(P-471A) Stop Gate 설치 외주가공</v>
          </cell>
          <cell r="G26" t="str">
            <v>해양수중공사</v>
          </cell>
          <cell r="H26" t="str">
            <v>1210398684</v>
          </cell>
          <cell r="I26" t="str">
            <v>전중선</v>
          </cell>
          <cell r="J26" t="str">
            <v>수의계약(일반)</v>
          </cell>
          <cell r="K26" t="str">
            <v>Y</v>
          </cell>
          <cell r="L26" t="str">
            <v>국가계약법시행령 제26조 1항 5호 가목(2) : 추정가격 2천만원 이하</v>
          </cell>
          <cell r="M26" t="str">
            <v>인천기지지사 기계부 유틸리티파트</v>
          </cell>
          <cell r="N26" t="str">
            <v>2018-10-24</v>
          </cell>
          <cell r="O26" t="str">
            <v>2018-10-24~2018-11-02</v>
          </cell>
          <cell r="P26">
            <v>17545000</v>
          </cell>
          <cell r="R26">
            <v>0</v>
          </cell>
          <cell r="S26">
            <v>15950000</v>
          </cell>
          <cell r="T26">
            <v>1595000</v>
          </cell>
          <cell r="V26">
            <v>0</v>
          </cell>
          <cell r="W26">
            <v>0</v>
          </cell>
          <cell r="X26">
            <v>0</v>
          </cell>
        </row>
        <row r="27">
          <cell r="F27" t="str">
            <v>기화해수펌프(P-471D) 정기점검용 부품 외주가공</v>
          </cell>
          <cell r="G27" t="str">
            <v>(주)연합엔지니어링</v>
          </cell>
          <cell r="H27" t="str">
            <v>4028181678</v>
          </cell>
          <cell r="I27" t="str">
            <v>심재환</v>
          </cell>
          <cell r="J27" t="str">
            <v>수의계약(일반)</v>
          </cell>
          <cell r="K27" t="str">
            <v>Y</v>
          </cell>
          <cell r="L27" t="str">
            <v>국가계약법시행령 제26조 1항 5호 가목(2) : 추정가격 2천만원 이하</v>
          </cell>
          <cell r="M27" t="str">
            <v>인천기지지사 기계부 유틸리티파트</v>
          </cell>
          <cell r="N27" t="str">
            <v>2018-10-24</v>
          </cell>
          <cell r="O27" t="str">
            <v>2018-10-24~2018-11-12</v>
          </cell>
          <cell r="P27">
            <v>7150000</v>
          </cell>
          <cell r="R27">
            <v>0</v>
          </cell>
          <cell r="S27">
            <v>6500000</v>
          </cell>
          <cell r="T27">
            <v>650000</v>
          </cell>
          <cell r="V27">
            <v>0</v>
          </cell>
          <cell r="W27">
            <v>0</v>
          </cell>
          <cell r="X27">
            <v>0</v>
          </cell>
        </row>
        <row r="28">
          <cell r="F28" t="str">
            <v>TK-203 정밀점검 및 정비공사 관련 외주</v>
          </cell>
          <cell r="G28" t="str">
            <v>주식회사 두용기술</v>
          </cell>
          <cell r="H28" t="str">
            <v>1258619156</v>
          </cell>
          <cell r="I28" t="str">
            <v>김용기</v>
          </cell>
          <cell r="J28" t="str">
            <v>수의계약(일반)</v>
          </cell>
          <cell r="K28" t="str">
            <v>Y</v>
          </cell>
          <cell r="L28" t="str">
            <v>국가계약법시행령 제26조 1항 5호 가목(2) : 추정가격 2천만원 이하</v>
          </cell>
          <cell r="M28" t="str">
            <v>인천기지지사 LNG탱크보수부 LNG탱크보수파트</v>
          </cell>
          <cell r="N28" t="str">
            <v>2018-10-22</v>
          </cell>
          <cell r="O28" t="str">
            <v>2018-10-22~2018-10-31</v>
          </cell>
          <cell r="P28">
            <v>18480000</v>
          </cell>
          <cell r="R28">
            <v>0</v>
          </cell>
          <cell r="S28">
            <v>16800000</v>
          </cell>
          <cell r="T28">
            <v>1680000</v>
          </cell>
          <cell r="V28">
            <v>0</v>
          </cell>
          <cell r="W28">
            <v>0</v>
          </cell>
          <cell r="X28">
            <v>0</v>
          </cell>
        </row>
        <row r="29">
          <cell r="F29" t="str">
            <v>기화해수펌프(P-471D) Stop Gate 설치 외주가공</v>
          </cell>
          <cell r="G29" t="str">
            <v>해양수중공사</v>
          </cell>
          <cell r="H29" t="str">
            <v>1210398684</v>
          </cell>
          <cell r="I29" t="str">
            <v>전중선</v>
          </cell>
          <cell r="J29" t="str">
            <v>수의계약(일반)</v>
          </cell>
          <cell r="K29" t="str">
            <v>Y</v>
          </cell>
          <cell r="L29" t="str">
            <v>국가계약법시행령 제26조 1항 5호 가목(2) : 추정가격 2천만원 이하</v>
          </cell>
          <cell r="M29" t="str">
            <v>인천기지지사 기계부 유틸리티파트</v>
          </cell>
          <cell r="N29" t="str">
            <v>2018-10-16</v>
          </cell>
          <cell r="O29" t="str">
            <v>2018-10-16~2018-10-25</v>
          </cell>
          <cell r="P29">
            <v>19635000</v>
          </cell>
          <cell r="R29">
            <v>0</v>
          </cell>
          <cell r="S29">
            <v>17850000</v>
          </cell>
          <cell r="T29">
            <v>1785000</v>
          </cell>
          <cell r="V29">
            <v>0</v>
          </cell>
          <cell r="W29">
            <v>0</v>
          </cell>
          <cell r="X29">
            <v>0</v>
          </cell>
        </row>
        <row r="30">
          <cell r="F30" t="str">
            <v>1차펌프(P-216A) 칼럼 비계작업 외주가공</v>
          </cell>
          <cell r="G30" t="str">
            <v>정도기공</v>
          </cell>
          <cell r="H30" t="str">
            <v>1251385706</v>
          </cell>
          <cell r="I30" t="str">
            <v>손도승</v>
          </cell>
          <cell r="J30" t="str">
            <v>수의계약(일반)</v>
          </cell>
          <cell r="K30" t="str">
            <v>Y</v>
          </cell>
          <cell r="L30" t="str">
            <v>국가계약법시행령 제26조 1항 5호 가목(2) : 추정가격 2천만원 이하</v>
          </cell>
          <cell r="M30" t="str">
            <v>인천기지지사 기계부 저압프로세스파트</v>
          </cell>
          <cell r="N30" t="str">
            <v>2018-10-15</v>
          </cell>
          <cell r="O30" t="str">
            <v>2018-10-15~2018-10-24</v>
          </cell>
          <cell r="P30">
            <v>3190000</v>
          </cell>
          <cell r="R30">
            <v>0</v>
          </cell>
          <cell r="S30">
            <v>2900000</v>
          </cell>
          <cell r="T30">
            <v>290000</v>
          </cell>
          <cell r="V30">
            <v>0</v>
          </cell>
          <cell r="W30">
            <v>0</v>
          </cell>
          <cell r="X30">
            <v>0</v>
          </cell>
        </row>
        <row r="31">
          <cell r="F31" t="str">
            <v>스팀보일러 2호기(BR-691B) 화학세관 외주가공</v>
          </cell>
          <cell r="G31" t="str">
            <v>주식회사 한국엔지니어링</v>
          </cell>
          <cell r="H31" t="str">
            <v>1408164499</v>
          </cell>
          <cell r="I31" t="str">
            <v>김태훈</v>
          </cell>
          <cell r="J31" t="str">
            <v>수의계약(일반)</v>
          </cell>
          <cell r="K31" t="str">
            <v>Y</v>
          </cell>
          <cell r="L31" t="str">
            <v>국가계약법시행령 제26조 1항 5호 가목(2) : 추정가격 2천만원 이하</v>
          </cell>
          <cell r="M31" t="str">
            <v>인천기지지사 기계부 열에너지파트</v>
          </cell>
          <cell r="N31" t="str">
            <v>2018-10-15</v>
          </cell>
          <cell r="O31" t="str">
            <v>2018-10-15~2018-10-26</v>
          </cell>
          <cell r="P31">
            <v>5192000</v>
          </cell>
          <cell r="R31">
            <v>0</v>
          </cell>
          <cell r="S31">
            <v>4720000</v>
          </cell>
          <cell r="T31">
            <v>472000</v>
          </cell>
          <cell r="V31">
            <v>0</v>
          </cell>
          <cell r="W31">
            <v>0</v>
          </cell>
          <cell r="X31">
            <v>0</v>
          </cell>
        </row>
        <row r="32">
          <cell r="F32" t="str">
            <v>2차펌프(P-305D) Driver Stand 외주가공</v>
          </cell>
          <cell r="G32" t="str">
            <v>(주)한국씰시스템</v>
          </cell>
          <cell r="H32" t="str">
            <v>1138155552</v>
          </cell>
          <cell r="I32" t="str">
            <v>최상웅</v>
          </cell>
          <cell r="J32" t="str">
            <v>수의계약(일반)</v>
          </cell>
          <cell r="K32" t="str">
            <v>Y</v>
          </cell>
          <cell r="L32" t="str">
            <v>국가계약법시행령 제26조 1항 5호 가목(2) : 추정가격 2천만원 이하</v>
          </cell>
          <cell r="M32" t="str">
            <v>인천기지지사 기계부 고압프로세스파트</v>
          </cell>
          <cell r="N32" t="str">
            <v>2018-10-08</v>
          </cell>
          <cell r="O32" t="str">
            <v>2018-10-08~2018-10-17</v>
          </cell>
          <cell r="P32">
            <v>6791400</v>
          </cell>
          <cell r="R32">
            <v>0</v>
          </cell>
          <cell r="S32">
            <v>6174000</v>
          </cell>
          <cell r="T32">
            <v>617400</v>
          </cell>
          <cell r="V32">
            <v>0</v>
          </cell>
          <cell r="W32">
            <v>0</v>
          </cell>
          <cell r="X32">
            <v>0</v>
          </cell>
        </row>
        <row r="33">
          <cell r="F33" t="str">
            <v>1공장 2차펌프(P-305D) 전동기 상부 통풍커버 외주가공</v>
          </cell>
          <cell r="G33" t="str">
            <v>주식회사대광종합공구</v>
          </cell>
          <cell r="H33" t="str">
            <v>1138176130</v>
          </cell>
          <cell r="I33" t="str">
            <v>이선희</v>
          </cell>
          <cell r="J33" t="str">
            <v>수의계약(일반)</v>
          </cell>
          <cell r="K33" t="str">
            <v>Y</v>
          </cell>
          <cell r="L33" t="str">
            <v>국가계약법시행령 제26조 1항 5호 가목(2) : 추정가격 2천만원 이하</v>
          </cell>
          <cell r="M33" t="str">
            <v>인천기지지사 계전부 전기파트</v>
          </cell>
          <cell r="N33" t="str">
            <v>2018-10-05</v>
          </cell>
          <cell r="O33" t="str">
            <v>2018-10-05~2018-10-19</v>
          </cell>
          <cell r="P33">
            <v>3773000</v>
          </cell>
          <cell r="R33">
            <v>0</v>
          </cell>
          <cell r="S33">
            <v>3430000</v>
          </cell>
          <cell r="T33">
            <v>343000</v>
          </cell>
          <cell r="V33">
            <v>0</v>
          </cell>
          <cell r="W33">
            <v>0</v>
          </cell>
          <cell r="X33">
            <v>0</v>
          </cell>
        </row>
        <row r="34">
          <cell r="F34" t="str">
            <v>2부두 소화수라인 보수작업(추가분) 관련 외주가공</v>
          </cell>
          <cell r="G34" t="str">
            <v>정도기공</v>
          </cell>
          <cell r="H34" t="str">
            <v>1251385706</v>
          </cell>
          <cell r="I34" t="str">
            <v>손도승</v>
          </cell>
          <cell r="J34" t="str">
            <v>수의계약(일반)</v>
          </cell>
          <cell r="K34" t="str">
            <v>Y</v>
          </cell>
          <cell r="L34" t="str">
            <v>국가계약법시행령 제26조 1항 5호 가목(2) : 추정가격 2천만원 이하</v>
          </cell>
          <cell r="M34" t="str">
            <v>인천기지지사 기계부 열에너지파트</v>
          </cell>
          <cell r="N34" t="str">
            <v>2018-10-04</v>
          </cell>
          <cell r="O34" t="str">
            <v>2018-10-04~2018-11-02</v>
          </cell>
          <cell r="P34">
            <v>11110000</v>
          </cell>
          <cell r="R34">
            <v>0</v>
          </cell>
          <cell r="S34">
            <v>10100000</v>
          </cell>
          <cell r="T34">
            <v>1010000</v>
          </cell>
          <cell r="V34">
            <v>0</v>
          </cell>
          <cell r="W34">
            <v>0</v>
          </cell>
          <cell r="X34">
            <v>0</v>
          </cell>
        </row>
        <row r="35">
          <cell r="F35" t="str">
            <v>1공장 1차펌프 전동기 LS-17 로터 외주가공</v>
          </cell>
          <cell r="G35" t="str">
            <v>이천산업서비스</v>
          </cell>
          <cell r="H35" t="str">
            <v>1371469157</v>
          </cell>
          <cell r="I35" t="str">
            <v>피재년</v>
          </cell>
          <cell r="J35" t="str">
            <v>수의계약(일반)</v>
          </cell>
          <cell r="K35" t="str">
            <v>Y</v>
          </cell>
          <cell r="L35" t="str">
            <v>국가계약법시행령 제26조 1항 5호 가목(2) : 추정가격 2천만원 이하</v>
          </cell>
          <cell r="M35" t="str">
            <v>인천기지지사 계전부 전기파트</v>
          </cell>
          <cell r="N35" t="str">
            <v>2018-10-01</v>
          </cell>
          <cell r="O35" t="str">
            <v>2018-10-01~2018-10-15</v>
          </cell>
          <cell r="P35">
            <v>3740000</v>
          </cell>
          <cell r="R35">
            <v>0</v>
          </cell>
          <cell r="S35">
            <v>3400000</v>
          </cell>
          <cell r="T35">
            <v>340000</v>
          </cell>
          <cell r="V35">
            <v>0</v>
          </cell>
          <cell r="W35">
            <v>0</v>
          </cell>
          <cell r="X35">
            <v>0</v>
          </cell>
        </row>
        <row r="36">
          <cell r="F36" t="str">
            <v>SCV V-402D Fuel Gas 유량계 외주가공</v>
          </cell>
          <cell r="G36" t="str">
            <v>에스제이이엔지</v>
          </cell>
          <cell r="H36" t="str">
            <v>1380632769</v>
          </cell>
          <cell r="I36" t="str">
            <v>신동근</v>
          </cell>
          <cell r="J36" t="str">
            <v>수의계약(일반)</v>
          </cell>
          <cell r="K36" t="str">
            <v>N</v>
          </cell>
          <cell r="L36" t="str">
            <v>국가계약법시행령제26조 1항 5호 가목 2)(추정가격 2천만원 이하 물품의 제조·구매계약 또는 용역계약)</v>
          </cell>
          <cell r="M36" t="str">
            <v>통영기지지사 계전부 계기파트</v>
          </cell>
          <cell r="N36" t="str">
            <v>2018-11-06</v>
          </cell>
          <cell r="O36" t="str">
            <v>2018-11-06~2018-12-06</v>
          </cell>
          <cell r="P36">
            <v>2970000</v>
          </cell>
          <cell r="R36">
            <v>0</v>
          </cell>
          <cell r="S36">
            <v>2700000</v>
          </cell>
          <cell r="T36">
            <v>270000</v>
          </cell>
          <cell r="V36">
            <v>3080000</v>
          </cell>
          <cell r="W36">
            <v>0</v>
          </cell>
          <cell r="X36">
            <v>0</v>
          </cell>
        </row>
        <row r="37">
          <cell r="F37" t="str">
            <v>고압가스압축기(C-402B) COOLING WATER HEATER 외주가공</v>
          </cell>
          <cell r="G37" t="str">
            <v>태양전열기기공업사</v>
          </cell>
          <cell r="H37" t="str">
            <v>1132290436</v>
          </cell>
          <cell r="I37" t="str">
            <v>김종영</v>
          </cell>
          <cell r="J37" t="str">
            <v>수의계약(일반)</v>
          </cell>
          <cell r="K37" t="str">
            <v>Y</v>
          </cell>
          <cell r="L37" t="str">
            <v>국가계약법시행령제26조 1항 5호 가목 2)(추정가격 2천만원 이하 물품의 제조·구매계약 또는 용역계약)</v>
          </cell>
          <cell r="M37" t="str">
            <v>통영기지지사 계전부 계기파트</v>
          </cell>
          <cell r="N37" t="str">
            <v>2018-10-31</v>
          </cell>
          <cell r="O37" t="str">
            <v>2018-10-31~2018-11-30</v>
          </cell>
          <cell r="P37">
            <v>5060000</v>
          </cell>
          <cell r="R37">
            <v>0</v>
          </cell>
          <cell r="S37">
            <v>4600000</v>
          </cell>
          <cell r="T37">
            <v>460000</v>
          </cell>
          <cell r="V37">
            <v>5335000</v>
          </cell>
          <cell r="W37">
            <v>0</v>
          </cell>
          <cell r="X37">
            <v>0</v>
          </cell>
        </row>
        <row r="38">
          <cell r="F38" t="str">
            <v>기화해수펌프(P-681D) Shaft 외주가공</v>
          </cell>
          <cell r="G38" t="str">
            <v>(주)연합엔지니어링</v>
          </cell>
          <cell r="H38" t="str">
            <v>4028181678</v>
          </cell>
          <cell r="I38" t="str">
            <v>심재환</v>
          </cell>
          <cell r="J38" t="str">
            <v>수의계약(일반)</v>
          </cell>
          <cell r="K38" t="str">
            <v>Y</v>
          </cell>
          <cell r="L38" t="str">
            <v>국가계약법시행령제26조 1항 5호 가목 2)(추정가격 2천만원 이하 물품의 제조·구매계약 또는 용역계약)</v>
          </cell>
          <cell r="M38" t="str">
            <v>통영기지지사 기계부 유틸리티파트</v>
          </cell>
          <cell r="N38" t="str">
            <v>2018-10-24</v>
          </cell>
          <cell r="O38" t="str">
            <v>2018-10-24~2018-11-13</v>
          </cell>
          <cell r="P38">
            <v>14322000</v>
          </cell>
          <cell r="R38">
            <v>0</v>
          </cell>
          <cell r="S38">
            <v>13020000</v>
          </cell>
          <cell r="T38">
            <v>1302000</v>
          </cell>
          <cell r="V38">
            <v>15620000</v>
          </cell>
          <cell r="W38">
            <v>15400000</v>
          </cell>
          <cell r="X38">
            <v>14600000</v>
          </cell>
        </row>
        <row r="39">
          <cell r="F39" t="str">
            <v xml:space="preserve">2차펌프(P-304K) Impeller 외주가공 </v>
          </cell>
          <cell r="G39" t="str">
            <v>(주)한국씰시스템</v>
          </cell>
          <cell r="H39" t="str">
            <v>1138155552</v>
          </cell>
          <cell r="I39" t="str">
            <v>최상웅</v>
          </cell>
          <cell r="J39" t="str">
            <v>수의계약(일반)</v>
          </cell>
          <cell r="K39" t="str">
            <v>Y</v>
          </cell>
          <cell r="L39" t="str">
            <v>국가계약법시행령제26조 1항 5호 가목 2)(추정가격 2천만원 이하 물품의 제조·구매계약 또는 용역계약)</v>
          </cell>
          <cell r="M39" t="str">
            <v>통영기지지사 기계부 프로세스파트</v>
          </cell>
          <cell r="N39" t="str">
            <v>2018-10-08</v>
          </cell>
          <cell r="O39" t="str">
            <v>2018-10-08~2018-11-19</v>
          </cell>
          <cell r="P39">
            <v>19737808</v>
          </cell>
          <cell r="R39">
            <v>0</v>
          </cell>
          <cell r="S39">
            <v>17943462</v>
          </cell>
          <cell r="T39">
            <v>1794346</v>
          </cell>
          <cell r="V39">
            <v>21450000</v>
          </cell>
          <cell r="W39">
            <v>21225600</v>
          </cell>
          <cell r="X39">
            <v>20300000</v>
          </cell>
        </row>
        <row r="40">
          <cell r="F40" t="str">
            <v>발안~반월(비봉택지개발) 배관이설공사 EGI휀스 임차</v>
          </cell>
          <cell r="G40" t="str">
            <v>명성휀스</v>
          </cell>
          <cell r="H40" t="str">
            <v>1322141846</v>
          </cell>
          <cell r="I40" t="str">
            <v>김복현</v>
          </cell>
          <cell r="J40" t="str">
            <v>수의계약(일반)</v>
          </cell>
          <cell r="K40" t="str">
            <v>Y</v>
          </cell>
          <cell r="L40" t="str">
            <v>국가계약법시행령 제26조 1항 5호 가목(추정가격 2천만원 이하)</v>
          </cell>
          <cell r="M40" t="str">
            <v>경기지사 안전공무부</v>
          </cell>
          <cell r="N40" t="str">
            <v>2018-10-26</v>
          </cell>
          <cell r="O40" t="str">
            <v>2018-11-01~2019-10-31</v>
          </cell>
          <cell r="P40">
            <v>9680000</v>
          </cell>
          <cell r="R40">
            <v>0</v>
          </cell>
          <cell r="S40">
            <v>8800000</v>
          </cell>
          <cell r="T40">
            <v>880000</v>
          </cell>
          <cell r="V40">
            <v>10670000</v>
          </cell>
          <cell r="W40">
            <v>0</v>
          </cell>
          <cell r="X40">
            <v>0</v>
          </cell>
        </row>
        <row r="41">
          <cell r="F41" t="str">
            <v>가스히터 열매체액 폐기물(폐수) 위탁처리 단가계약</v>
          </cell>
          <cell r="G41" t="str">
            <v>(주)그린엔텍</v>
          </cell>
          <cell r="H41" t="str">
            <v>1378119760</v>
          </cell>
          <cell r="I41" t="str">
            <v>김정애</v>
          </cell>
          <cell r="J41" t="str">
            <v>수의계약(일반)</v>
          </cell>
          <cell r="K41" t="str">
            <v>Y</v>
          </cell>
          <cell r="L41" t="str">
            <v>국가계약법시행령 제26조 1항 5호 가목(추정가격 2천만원 이하)</v>
          </cell>
          <cell r="M41" t="str">
            <v>경기지사 안전공무부</v>
          </cell>
          <cell r="N41" t="str">
            <v>2018-10-24</v>
          </cell>
          <cell r="O41" t="str">
            <v>2018-10-24~2018-12-31</v>
          </cell>
          <cell r="P41">
            <v>4125000</v>
          </cell>
          <cell r="R41">
            <v>0</v>
          </cell>
          <cell r="S41">
            <v>3750000</v>
          </cell>
          <cell r="T41">
            <v>375000</v>
          </cell>
          <cell r="V41">
            <v>4125000</v>
          </cell>
          <cell r="W41">
            <v>0</v>
          </cell>
          <cell r="X41">
            <v>0</v>
          </cell>
        </row>
        <row r="42">
          <cell r="F42" t="str">
            <v>평택분소 이전 사무실 전기증설 및 수선</v>
          </cell>
          <cell r="G42" t="str">
            <v>(주)대한전력</v>
          </cell>
          <cell r="H42" t="str">
            <v>1258601001</v>
          </cell>
          <cell r="I42" t="str">
            <v>정영완</v>
          </cell>
          <cell r="J42" t="str">
            <v>수의계약(일반)</v>
          </cell>
          <cell r="K42" t="str">
            <v>Y</v>
          </cell>
          <cell r="L42" t="str">
            <v>국가계약법시행령 제26조 1항 5호 가목(추정가격 2천만원 이하)</v>
          </cell>
          <cell r="M42" t="str">
            <v>경기지사 관로정비부 관로정비파트</v>
          </cell>
          <cell r="N42" t="str">
            <v>2018-10-12</v>
          </cell>
          <cell r="O42" t="str">
            <v>2018-10-12~2018-10-16</v>
          </cell>
          <cell r="P42">
            <v>5500000</v>
          </cell>
          <cell r="R42">
            <v>0</v>
          </cell>
          <cell r="S42">
            <v>5000000</v>
          </cell>
          <cell r="T42">
            <v>500000</v>
          </cell>
          <cell r="V42">
            <v>5500000</v>
          </cell>
          <cell r="W42">
            <v>0</v>
          </cell>
          <cell r="X42">
            <v>0</v>
          </cell>
        </row>
        <row r="43">
          <cell r="F43" t="str">
            <v>외동GS 외등 개선 작업관련 외주가공 계약</v>
          </cell>
          <cell r="G43" t="str">
            <v>일신산업전기(주)</v>
          </cell>
          <cell r="H43" t="str">
            <v>1268157430</v>
          </cell>
          <cell r="I43" t="str">
            <v>고수영</v>
          </cell>
          <cell r="J43" t="str">
            <v>수의계약(일반)</v>
          </cell>
          <cell r="K43" t="str">
            <v>Y</v>
          </cell>
          <cell r="L43" t="str">
            <v>국가계약법시행령 제26조 0항 0호 0목()</v>
          </cell>
          <cell r="M43" t="str">
            <v>대구경북지사 기전부 계전파트</v>
          </cell>
          <cell r="N43" t="str">
            <v>2018-10-15</v>
          </cell>
          <cell r="O43" t="str">
            <v>2018-10-15~2018-11-12</v>
          </cell>
          <cell r="P43">
            <v>8723000</v>
          </cell>
          <cell r="R43">
            <v>0</v>
          </cell>
          <cell r="S43">
            <v>7930000</v>
          </cell>
          <cell r="T43">
            <v>793000</v>
          </cell>
          <cell r="V43">
            <v>9051900</v>
          </cell>
          <cell r="W43">
            <v>0</v>
          </cell>
          <cell r="X43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zoomScale="85" zoomScaleNormal="85" workbookViewId="0">
      <pane ySplit="5" topLeftCell="A42" activePane="bottomLeft" state="frozen"/>
      <selection pane="bottomLeft" activeCell="A4" sqref="A4:A5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0.25" style="2" bestFit="1" customWidth="1"/>
    <col min="5" max="5" width="16" style="2" customWidth="1"/>
    <col min="6" max="6" width="16.875" style="3" customWidth="1"/>
    <col min="7" max="7" width="13.625" style="1" customWidth="1"/>
    <col min="8" max="8" width="9.875" style="1" customWidth="1"/>
    <col min="9" max="9" width="9" style="1" customWidth="1"/>
    <col min="10" max="10" width="48.625" style="1" customWidth="1"/>
    <col min="11" max="11" width="50.125" style="4" customWidth="1"/>
    <col min="12" max="12" width="13.875" style="51" bestFit="1" customWidth="1"/>
  </cols>
  <sheetData>
    <row r="2" spans="1:12" ht="31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>
      <c r="L3" s="5" t="s">
        <v>1</v>
      </c>
    </row>
    <row r="4" spans="1:12" s="6" customFormat="1" ht="20.100000000000001" customHeight="1">
      <c r="A4" s="56" t="s">
        <v>2</v>
      </c>
      <c r="B4" s="56" t="s">
        <v>3</v>
      </c>
      <c r="C4" s="58" t="s">
        <v>4</v>
      </c>
      <c r="D4" s="60" t="s">
        <v>5</v>
      </c>
      <c r="E4" s="62" t="s">
        <v>6</v>
      </c>
      <c r="F4" s="64" t="s">
        <v>7</v>
      </c>
      <c r="G4" s="66" t="s">
        <v>8</v>
      </c>
      <c r="H4" s="67"/>
      <c r="I4" s="68"/>
      <c r="J4" s="56" t="s">
        <v>9</v>
      </c>
      <c r="K4" s="69" t="s">
        <v>10</v>
      </c>
      <c r="L4" s="52" t="s">
        <v>11</v>
      </c>
    </row>
    <row r="5" spans="1:12" s="6" customFormat="1" ht="20.100000000000001" customHeight="1">
      <c r="A5" s="57"/>
      <c r="B5" s="57"/>
      <c r="C5" s="59"/>
      <c r="D5" s="61"/>
      <c r="E5" s="63"/>
      <c r="F5" s="65"/>
      <c r="G5" s="7" t="s">
        <v>12</v>
      </c>
      <c r="H5" s="7" t="s">
        <v>13</v>
      </c>
      <c r="I5" s="7" t="s">
        <v>14</v>
      </c>
      <c r="J5" s="57"/>
      <c r="K5" s="70"/>
      <c r="L5" s="53"/>
    </row>
    <row r="6" spans="1:12" s="6" customFormat="1" ht="20.100000000000001" customHeight="1">
      <c r="A6" s="8">
        <v>1</v>
      </c>
      <c r="B6" s="8" t="s">
        <v>15</v>
      </c>
      <c r="C6" s="9" t="s">
        <v>16</v>
      </c>
      <c r="D6" s="10">
        <v>43377</v>
      </c>
      <c r="E6" s="11" t="s">
        <v>17</v>
      </c>
      <c r="F6" s="12">
        <v>11110000</v>
      </c>
      <c r="G6" s="13" t="s">
        <v>18</v>
      </c>
      <c r="H6" s="13" t="s">
        <v>19</v>
      </c>
      <c r="I6" s="13" t="s">
        <v>20</v>
      </c>
      <c r="J6" s="9" t="s">
        <v>16</v>
      </c>
      <c r="K6" s="14" t="s">
        <v>21</v>
      </c>
      <c r="L6" s="15">
        <f>VLOOKUP(J6,[1]발주계약!$F$2:$X$43,19,FALSE)</f>
        <v>0</v>
      </c>
    </row>
    <row r="7" spans="1:12" s="16" customFormat="1" ht="20.100000000000001" customHeight="1">
      <c r="A7" s="8">
        <v>2</v>
      </c>
      <c r="B7" s="8" t="s">
        <v>15</v>
      </c>
      <c r="C7" s="9" t="s">
        <v>22</v>
      </c>
      <c r="D7" s="10">
        <v>43381</v>
      </c>
      <c r="E7" s="11" t="s">
        <v>23</v>
      </c>
      <c r="F7" s="12">
        <v>6600000</v>
      </c>
      <c r="G7" s="9" t="s">
        <v>24</v>
      </c>
      <c r="H7" s="9" t="s">
        <v>25</v>
      </c>
      <c r="I7" s="9" t="s">
        <v>26</v>
      </c>
      <c r="J7" s="9" t="s">
        <v>22</v>
      </c>
      <c r="K7" s="14" t="s">
        <v>21</v>
      </c>
      <c r="L7" s="15">
        <f>VLOOKUP(J7,[1]발주계약!$F$2:$X$43,19,FALSE)</f>
        <v>0</v>
      </c>
    </row>
    <row r="8" spans="1:12" s="16" customFormat="1" ht="20.100000000000001" customHeight="1">
      <c r="A8" s="8">
        <v>3</v>
      </c>
      <c r="B8" s="17" t="s">
        <v>15</v>
      </c>
      <c r="C8" s="13" t="s">
        <v>27</v>
      </c>
      <c r="D8" s="18">
        <v>43381</v>
      </c>
      <c r="E8" s="19" t="s">
        <v>28</v>
      </c>
      <c r="F8" s="20">
        <v>6791400</v>
      </c>
      <c r="G8" s="13" t="s">
        <v>29</v>
      </c>
      <c r="H8" s="13" t="s">
        <v>30</v>
      </c>
      <c r="I8" s="13" t="s">
        <v>31</v>
      </c>
      <c r="J8" s="13" t="s">
        <v>27</v>
      </c>
      <c r="K8" s="21" t="s">
        <v>21</v>
      </c>
      <c r="L8" s="22">
        <f>VLOOKUP(J8,[1]발주계약!$F$2:$X$43,19,FALSE)</f>
        <v>0</v>
      </c>
    </row>
    <row r="9" spans="1:12" s="16" customFormat="1" ht="20.100000000000001" customHeight="1">
      <c r="A9" s="8">
        <v>4</v>
      </c>
      <c r="B9" s="17" t="s">
        <v>15</v>
      </c>
      <c r="C9" s="13" t="s">
        <v>32</v>
      </c>
      <c r="D9" s="18">
        <v>43381</v>
      </c>
      <c r="E9" s="19" t="s">
        <v>33</v>
      </c>
      <c r="F9" s="20">
        <v>19737808</v>
      </c>
      <c r="G9" s="13" t="s">
        <v>29</v>
      </c>
      <c r="H9" s="13" t="s">
        <v>30</v>
      </c>
      <c r="I9" s="13" t="s">
        <v>31</v>
      </c>
      <c r="J9" s="13" t="s">
        <v>32</v>
      </c>
      <c r="K9" s="21" t="s">
        <v>21</v>
      </c>
      <c r="L9" s="22">
        <f>VLOOKUP(J9,[1]발주계약!$F$2:$X$43,19,FALSE)</f>
        <v>20300000</v>
      </c>
    </row>
    <row r="10" spans="1:12" s="16" customFormat="1" ht="20.100000000000001" customHeight="1">
      <c r="A10" s="8">
        <v>5</v>
      </c>
      <c r="B10" s="17" t="s">
        <v>15</v>
      </c>
      <c r="C10" s="13" t="s">
        <v>34</v>
      </c>
      <c r="D10" s="18">
        <v>43385</v>
      </c>
      <c r="E10" s="19" t="s">
        <v>35</v>
      </c>
      <c r="F10" s="20">
        <v>5500000</v>
      </c>
      <c r="G10" s="13" t="s">
        <v>36</v>
      </c>
      <c r="H10" s="13" t="s">
        <v>19</v>
      </c>
      <c r="I10" s="13" t="s">
        <v>37</v>
      </c>
      <c r="J10" s="13" t="s">
        <v>34</v>
      </c>
      <c r="K10" s="21" t="s">
        <v>21</v>
      </c>
      <c r="L10" s="22">
        <f>VLOOKUP(J10,[1]발주계약!$F$2:$X$43,19,FALSE)</f>
        <v>0</v>
      </c>
    </row>
    <row r="11" spans="1:12" s="16" customFormat="1" ht="20.100000000000001" customHeight="1">
      <c r="A11" s="8">
        <v>6</v>
      </c>
      <c r="B11" s="17" t="s">
        <v>15</v>
      </c>
      <c r="C11" s="13" t="s">
        <v>38</v>
      </c>
      <c r="D11" s="18">
        <v>43388</v>
      </c>
      <c r="E11" s="19" t="s">
        <v>39</v>
      </c>
      <c r="F11" s="20">
        <v>5192000</v>
      </c>
      <c r="G11" s="13" t="s">
        <v>40</v>
      </c>
      <c r="H11" s="13" t="s">
        <v>30</v>
      </c>
      <c r="I11" s="13" t="s">
        <v>41</v>
      </c>
      <c r="J11" s="13" t="s">
        <v>38</v>
      </c>
      <c r="K11" s="21" t="s">
        <v>21</v>
      </c>
      <c r="L11" s="22">
        <f>VLOOKUP(J11,[1]발주계약!$F$2:$X$43,19,FALSE)</f>
        <v>0</v>
      </c>
    </row>
    <row r="12" spans="1:12" s="16" customFormat="1" ht="20.100000000000001" customHeight="1">
      <c r="A12" s="8">
        <v>7</v>
      </c>
      <c r="B12" s="23" t="s">
        <v>15</v>
      </c>
      <c r="C12" s="17" t="s">
        <v>42</v>
      </c>
      <c r="D12" s="24">
        <v>43388</v>
      </c>
      <c r="E12" s="25" t="s">
        <v>43</v>
      </c>
      <c r="F12" s="20">
        <v>8723000</v>
      </c>
      <c r="G12" s="26" t="s">
        <v>44</v>
      </c>
      <c r="H12" s="26" t="s">
        <v>45</v>
      </c>
      <c r="I12" s="26" t="s">
        <v>46</v>
      </c>
      <c r="J12" s="17" t="s">
        <v>42</v>
      </c>
      <c r="K12" s="21" t="s">
        <v>21</v>
      </c>
      <c r="L12" s="27">
        <f>VLOOKUP(J12,[1]발주계약!$F$2:$X$43,19,FALSE)</f>
        <v>0</v>
      </c>
    </row>
    <row r="13" spans="1:12" s="16" customFormat="1" ht="20.100000000000001" customHeight="1">
      <c r="A13" s="8">
        <v>8</v>
      </c>
      <c r="B13" s="17" t="s">
        <v>15</v>
      </c>
      <c r="C13" s="13" t="s">
        <v>47</v>
      </c>
      <c r="D13" s="18">
        <v>43389</v>
      </c>
      <c r="E13" s="19" t="s">
        <v>48</v>
      </c>
      <c r="F13" s="20">
        <v>19635000</v>
      </c>
      <c r="G13" s="13" t="s">
        <v>49</v>
      </c>
      <c r="H13" s="13" t="s">
        <v>25</v>
      </c>
      <c r="I13" s="13" t="s">
        <v>50</v>
      </c>
      <c r="J13" s="13" t="s">
        <v>47</v>
      </c>
      <c r="K13" s="21" t="s">
        <v>21</v>
      </c>
      <c r="L13" s="22">
        <f>VLOOKUP(J13,[1]발주계약!$F$2:$X$43,19,FALSE)</f>
        <v>0</v>
      </c>
    </row>
    <row r="14" spans="1:12" s="16" customFormat="1" ht="20.100000000000001" customHeight="1">
      <c r="A14" s="8">
        <v>9</v>
      </c>
      <c r="B14" s="17" t="s">
        <v>15</v>
      </c>
      <c r="C14" s="13" t="s">
        <v>51</v>
      </c>
      <c r="D14" s="18">
        <v>43391</v>
      </c>
      <c r="E14" s="19" t="s">
        <v>52</v>
      </c>
      <c r="F14" s="20">
        <v>9130000</v>
      </c>
      <c r="G14" s="13" t="s">
        <v>53</v>
      </c>
      <c r="H14" s="13" t="s">
        <v>54</v>
      </c>
      <c r="I14" s="13" t="s">
        <v>55</v>
      </c>
      <c r="J14" s="13" t="s">
        <v>51</v>
      </c>
      <c r="K14" s="21" t="s">
        <v>21</v>
      </c>
      <c r="L14" s="22">
        <f>VLOOKUP(J14,[1]발주계약!$F$2:$X$43,19,FALSE)</f>
        <v>0</v>
      </c>
    </row>
    <row r="15" spans="1:12" s="16" customFormat="1" ht="20.100000000000001" customHeight="1">
      <c r="A15" s="8">
        <v>10</v>
      </c>
      <c r="B15" s="17" t="s">
        <v>15</v>
      </c>
      <c r="C15" s="28" t="s">
        <v>56</v>
      </c>
      <c r="D15" s="18">
        <v>43392</v>
      </c>
      <c r="E15" s="19" t="s">
        <v>57</v>
      </c>
      <c r="F15" s="20">
        <v>19467800</v>
      </c>
      <c r="G15" s="13" t="s">
        <v>58</v>
      </c>
      <c r="H15" s="13" t="s">
        <v>59</v>
      </c>
      <c r="I15" s="13" t="s">
        <v>60</v>
      </c>
      <c r="J15" s="28" t="s">
        <v>56</v>
      </c>
      <c r="K15" s="21" t="s">
        <v>21</v>
      </c>
      <c r="L15" s="22">
        <f>VLOOKUP(J15,[1]발주계약!$F$2:$X$43,19,FALSE)</f>
        <v>20000000</v>
      </c>
    </row>
    <row r="16" spans="1:12" s="16" customFormat="1" ht="20.100000000000001" customHeight="1">
      <c r="A16" s="8">
        <v>11</v>
      </c>
      <c r="B16" s="17" t="s">
        <v>15</v>
      </c>
      <c r="C16" s="13" t="s">
        <v>61</v>
      </c>
      <c r="D16" s="18">
        <v>43395</v>
      </c>
      <c r="E16" s="19" t="s">
        <v>62</v>
      </c>
      <c r="F16" s="20">
        <v>18480000</v>
      </c>
      <c r="G16" s="13" t="s">
        <v>63</v>
      </c>
      <c r="H16" s="13" t="s">
        <v>64</v>
      </c>
      <c r="I16" s="13" t="s">
        <v>65</v>
      </c>
      <c r="J16" s="13" t="s">
        <v>61</v>
      </c>
      <c r="K16" s="21" t="s">
        <v>21</v>
      </c>
      <c r="L16" s="22">
        <f>VLOOKUP(J16,[1]발주계약!$F$2:$X$43,19,FALSE)</f>
        <v>0</v>
      </c>
    </row>
    <row r="17" spans="1:12" s="16" customFormat="1" ht="20.100000000000001" customHeight="1">
      <c r="A17" s="8">
        <v>12</v>
      </c>
      <c r="B17" s="17" t="s">
        <v>15</v>
      </c>
      <c r="C17" s="13" t="s">
        <v>66</v>
      </c>
      <c r="D17" s="18">
        <v>43395</v>
      </c>
      <c r="E17" s="19" t="s">
        <v>67</v>
      </c>
      <c r="F17" s="20">
        <v>19030000</v>
      </c>
      <c r="G17" s="13" t="s">
        <v>68</v>
      </c>
      <c r="H17" s="13" t="s">
        <v>69</v>
      </c>
      <c r="I17" s="13" t="s">
        <v>70</v>
      </c>
      <c r="J17" s="13" t="s">
        <v>66</v>
      </c>
      <c r="K17" s="21" t="s">
        <v>21</v>
      </c>
      <c r="L17" s="22">
        <f>VLOOKUP(J17,[1]발주계약!$F$2:$X$43,19,FALSE)</f>
        <v>19200000</v>
      </c>
    </row>
    <row r="18" spans="1:12" s="16" customFormat="1" ht="20.100000000000001" customHeight="1">
      <c r="A18" s="8">
        <v>13</v>
      </c>
      <c r="B18" s="17" t="s">
        <v>15</v>
      </c>
      <c r="C18" s="28" t="s">
        <v>71</v>
      </c>
      <c r="D18" s="18">
        <v>43397</v>
      </c>
      <c r="E18" s="19" t="s">
        <v>72</v>
      </c>
      <c r="F18" s="20">
        <v>6791400</v>
      </c>
      <c r="G18" s="13" t="s">
        <v>29</v>
      </c>
      <c r="H18" s="13" t="s">
        <v>30</v>
      </c>
      <c r="I18" s="13" t="s">
        <v>31</v>
      </c>
      <c r="J18" s="28" t="s">
        <v>71</v>
      </c>
      <c r="K18" s="21" t="s">
        <v>21</v>
      </c>
      <c r="L18" s="22">
        <f>VLOOKUP(J18,[1]발주계약!$F$2:$X$43,19,FALSE)</f>
        <v>0</v>
      </c>
    </row>
    <row r="19" spans="1:12" s="16" customFormat="1" ht="20.100000000000001" customHeight="1">
      <c r="A19" s="8">
        <v>14</v>
      </c>
      <c r="B19" s="17" t="s">
        <v>15</v>
      </c>
      <c r="C19" s="13" t="s">
        <v>73</v>
      </c>
      <c r="D19" s="18">
        <v>43397</v>
      </c>
      <c r="E19" s="19" t="s">
        <v>74</v>
      </c>
      <c r="F19" s="20">
        <v>7150000</v>
      </c>
      <c r="G19" s="13" t="s">
        <v>75</v>
      </c>
      <c r="H19" s="13" t="s">
        <v>76</v>
      </c>
      <c r="I19" s="13" t="s">
        <v>77</v>
      </c>
      <c r="J19" s="13" t="s">
        <v>73</v>
      </c>
      <c r="K19" s="21" t="s">
        <v>21</v>
      </c>
      <c r="L19" s="22">
        <f>VLOOKUP(J19,[1]발주계약!$F$2:$X$43,19,FALSE)</f>
        <v>0</v>
      </c>
    </row>
    <row r="20" spans="1:12" s="16" customFormat="1" ht="20.100000000000001" customHeight="1">
      <c r="A20" s="8">
        <v>15</v>
      </c>
      <c r="B20" s="29" t="s">
        <v>15</v>
      </c>
      <c r="C20" s="30" t="s">
        <v>78</v>
      </c>
      <c r="D20" s="31">
        <v>43397</v>
      </c>
      <c r="E20" s="32" t="s">
        <v>79</v>
      </c>
      <c r="F20" s="33">
        <v>14322000</v>
      </c>
      <c r="G20" s="30" t="s">
        <v>75</v>
      </c>
      <c r="H20" s="30" t="s">
        <v>76</v>
      </c>
      <c r="I20" s="30" t="s">
        <v>77</v>
      </c>
      <c r="J20" s="30" t="s">
        <v>78</v>
      </c>
      <c r="K20" s="21" t="s">
        <v>21</v>
      </c>
      <c r="L20" s="34">
        <f>VLOOKUP(J20,[1]발주계약!$F$2:$X$43,19,FALSE)</f>
        <v>14600000</v>
      </c>
    </row>
    <row r="21" spans="1:12" s="16" customFormat="1" ht="20.100000000000001" customHeight="1">
      <c r="A21" s="8">
        <v>16</v>
      </c>
      <c r="B21" s="17" t="s">
        <v>15</v>
      </c>
      <c r="C21" s="13" t="s">
        <v>80</v>
      </c>
      <c r="D21" s="18">
        <v>43397</v>
      </c>
      <c r="E21" s="19" t="s">
        <v>72</v>
      </c>
      <c r="F21" s="20">
        <v>17545000</v>
      </c>
      <c r="G21" s="13" t="s">
        <v>49</v>
      </c>
      <c r="H21" s="13" t="s">
        <v>25</v>
      </c>
      <c r="I21" s="13" t="s">
        <v>50</v>
      </c>
      <c r="J21" s="13" t="s">
        <v>80</v>
      </c>
      <c r="K21" s="21" t="s">
        <v>21</v>
      </c>
      <c r="L21" s="22">
        <f>VLOOKUP(J21,[1]발주계약!$F$2:$X$43,19,FALSE)</f>
        <v>0</v>
      </c>
    </row>
    <row r="22" spans="1:12" s="16" customFormat="1" ht="20.100000000000001" customHeight="1">
      <c r="A22" s="8">
        <v>17</v>
      </c>
      <c r="B22" s="17" t="s">
        <v>15</v>
      </c>
      <c r="C22" s="13" t="s">
        <v>81</v>
      </c>
      <c r="D22" s="18">
        <v>43397</v>
      </c>
      <c r="E22" s="19" t="s">
        <v>82</v>
      </c>
      <c r="F22" s="20">
        <v>21450000</v>
      </c>
      <c r="G22" s="13" t="s">
        <v>83</v>
      </c>
      <c r="H22" s="13" t="s">
        <v>84</v>
      </c>
      <c r="I22" s="13" t="s">
        <v>85</v>
      </c>
      <c r="J22" s="13" t="s">
        <v>81</v>
      </c>
      <c r="K22" s="21" t="s">
        <v>21</v>
      </c>
      <c r="L22" s="22">
        <f>VLOOKUP(J22,[1]발주계약!$F$2:$X$43,19,FALSE)</f>
        <v>0</v>
      </c>
    </row>
    <row r="23" spans="1:12" s="16" customFormat="1" ht="20.100000000000001" customHeight="1">
      <c r="A23" s="8">
        <v>18</v>
      </c>
      <c r="B23" s="17" t="s">
        <v>15</v>
      </c>
      <c r="C23" s="13" t="s">
        <v>86</v>
      </c>
      <c r="D23" s="18">
        <v>43399</v>
      </c>
      <c r="E23" s="19" t="s">
        <v>87</v>
      </c>
      <c r="F23" s="20">
        <v>9680000</v>
      </c>
      <c r="G23" s="13" t="s">
        <v>88</v>
      </c>
      <c r="H23" s="13" t="s">
        <v>89</v>
      </c>
      <c r="I23" s="13" t="s">
        <v>90</v>
      </c>
      <c r="J23" s="13" t="s">
        <v>86</v>
      </c>
      <c r="K23" s="21" t="s">
        <v>21</v>
      </c>
      <c r="L23" s="22">
        <v>0</v>
      </c>
    </row>
    <row r="24" spans="1:12" s="16" customFormat="1" ht="20.100000000000001" customHeight="1">
      <c r="A24" s="8">
        <v>19</v>
      </c>
      <c r="B24" s="17" t="s">
        <v>15</v>
      </c>
      <c r="C24" s="13" t="s">
        <v>91</v>
      </c>
      <c r="D24" s="18">
        <v>43402</v>
      </c>
      <c r="E24" s="19" t="s">
        <v>92</v>
      </c>
      <c r="F24" s="20">
        <v>20570000</v>
      </c>
      <c r="G24" s="13" t="s">
        <v>93</v>
      </c>
      <c r="H24" s="13" t="s">
        <v>69</v>
      </c>
      <c r="I24" s="13" t="s">
        <v>94</v>
      </c>
      <c r="J24" s="13" t="s">
        <v>91</v>
      </c>
      <c r="K24" s="21" t="s">
        <v>21</v>
      </c>
      <c r="L24" s="22">
        <f>VLOOKUP(J24,[1]발주계약!$F$2:$X$43,19,FALSE)</f>
        <v>20900000</v>
      </c>
    </row>
    <row r="25" spans="1:12" s="16" customFormat="1" ht="20.100000000000001" customHeight="1">
      <c r="A25" s="8">
        <v>20</v>
      </c>
      <c r="B25" s="17" t="s">
        <v>15</v>
      </c>
      <c r="C25" s="13" t="s">
        <v>95</v>
      </c>
      <c r="D25" s="18">
        <v>43404</v>
      </c>
      <c r="E25" s="19" t="s">
        <v>96</v>
      </c>
      <c r="F25" s="20">
        <v>5060000</v>
      </c>
      <c r="G25" s="13" t="s">
        <v>97</v>
      </c>
      <c r="H25" s="13" t="s">
        <v>69</v>
      </c>
      <c r="I25" s="13" t="s">
        <v>98</v>
      </c>
      <c r="J25" s="13" t="s">
        <v>95</v>
      </c>
      <c r="K25" s="21" t="s">
        <v>21</v>
      </c>
      <c r="L25" s="22">
        <f>VLOOKUP(J25,[1]발주계약!$F$2:$X$43,19,FALSE)</f>
        <v>0</v>
      </c>
    </row>
    <row r="26" spans="1:12" s="16" customFormat="1" ht="20.100000000000001" customHeight="1">
      <c r="A26" s="8">
        <v>21</v>
      </c>
      <c r="B26" s="17" t="s">
        <v>99</v>
      </c>
      <c r="C26" s="28" t="s">
        <v>100</v>
      </c>
      <c r="D26" s="18">
        <v>43374</v>
      </c>
      <c r="E26" s="19">
        <v>43394</v>
      </c>
      <c r="F26" s="20">
        <v>6858500</v>
      </c>
      <c r="G26" s="13" t="s">
        <v>101</v>
      </c>
      <c r="H26" s="13" t="s">
        <v>102</v>
      </c>
      <c r="I26" s="13" t="s">
        <v>103</v>
      </c>
      <c r="J26" s="28" t="s">
        <v>100</v>
      </c>
      <c r="K26" s="21" t="s">
        <v>104</v>
      </c>
      <c r="L26" s="22">
        <v>0</v>
      </c>
    </row>
    <row r="27" spans="1:12" s="16" customFormat="1" ht="20.100000000000001" customHeight="1">
      <c r="A27" s="8">
        <v>22</v>
      </c>
      <c r="B27" s="17" t="s">
        <v>99</v>
      </c>
      <c r="C27" s="28" t="s">
        <v>105</v>
      </c>
      <c r="D27" s="18">
        <v>43374</v>
      </c>
      <c r="E27" s="19" t="s">
        <v>106</v>
      </c>
      <c r="F27" s="20">
        <v>10483000</v>
      </c>
      <c r="G27" s="13" t="s">
        <v>107</v>
      </c>
      <c r="H27" s="13" t="s">
        <v>59</v>
      </c>
      <c r="I27" s="13" t="s">
        <v>108</v>
      </c>
      <c r="J27" s="28" t="s">
        <v>105</v>
      </c>
      <c r="K27" s="21" t="s">
        <v>104</v>
      </c>
      <c r="L27" s="22">
        <v>0</v>
      </c>
    </row>
    <row r="28" spans="1:12" s="16" customFormat="1" ht="20.100000000000001" customHeight="1">
      <c r="A28" s="8">
        <v>23</v>
      </c>
      <c r="B28" s="17" t="s">
        <v>99</v>
      </c>
      <c r="C28" s="28" t="s">
        <v>109</v>
      </c>
      <c r="D28" s="18">
        <v>43378</v>
      </c>
      <c r="E28" s="19" t="s">
        <v>110</v>
      </c>
      <c r="F28" s="20">
        <v>6925600</v>
      </c>
      <c r="G28" s="13" t="s">
        <v>111</v>
      </c>
      <c r="H28" s="13" t="s">
        <v>59</v>
      </c>
      <c r="I28" s="13" t="s">
        <v>112</v>
      </c>
      <c r="J28" s="28" t="s">
        <v>109</v>
      </c>
      <c r="K28" s="21" t="s">
        <v>104</v>
      </c>
      <c r="L28" s="22">
        <v>0</v>
      </c>
    </row>
    <row r="29" spans="1:12" s="16" customFormat="1" ht="20.100000000000001" customHeight="1">
      <c r="A29" s="8">
        <v>24</v>
      </c>
      <c r="B29" s="17" t="s">
        <v>99</v>
      </c>
      <c r="C29" s="28" t="s">
        <v>113</v>
      </c>
      <c r="D29" s="18">
        <v>43378</v>
      </c>
      <c r="E29" s="19" t="s">
        <v>114</v>
      </c>
      <c r="F29" s="20">
        <v>9616640</v>
      </c>
      <c r="G29" s="13" t="s">
        <v>115</v>
      </c>
      <c r="H29" s="13" t="s">
        <v>116</v>
      </c>
      <c r="I29" s="13" t="s">
        <v>117</v>
      </c>
      <c r="J29" s="28" t="s">
        <v>113</v>
      </c>
      <c r="K29" s="21" t="s">
        <v>104</v>
      </c>
      <c r="L29" s="22">
        <v>0</v>
      </c>
    </row>
    <row r="30" spans="1:12" s="16" customFormat="1" ht="20.100000000000001" customHeight="1">
      <c r="A30" s="8">
        <v>25</v>
      </c>
      <c r="B30" s="17" t="s">
        <v>99</v>
      </c>
      <c r="C30" s="28" t="s">
        <v>118</v>
      </c>
      <c r="D30" s="18">
        <v>43381</v>
      </c>
      <c r="E30" s="19" t="s">
        <v>119</v>
      </c>
      <c r="F30" s="20">
        <v>7241300</v>
      </c>
      <c r="G30" s="13" t="s">
        <v>120</v>
      </c>
      <c r="H30" s="13" t="s">
        <v>121</v>
      </c>
      <c r="I30" s="13" t="s">
        <v>122</v>
      </c>
      <c r="J30" s="28" t="s">
        <v>118</v>
      </c>
      <c r="K30" s="21" t="s">
        <v>104</v>
      </c>
      <c r="L30" s="22">
        <v>0</v>
      </c>
    </row>
    <row r="31" spans="1:12" s="16" customFormat="1" ht="20.100000000000001" customHeight="1">
      <c r="A31" s="8">
        <v>26</v>
      </c>
      <c r="B31" s="17" t="s">
        <v>99</v>
      </c>
      <c r="C31" s="28" t="s">
        <v>123</v>
      </c>
      <c r="D31" s="18" t="s">
        <v>124</v>
      </c>
      <c r="E31" s="19" t="s">
        <v>125</v>
      </c>
      <c r="F31" s="20">
        <v>9405000</v>
      </c>
      <c r="G31" s="13" t="s">
        <v>126</v>
      </c>
      <c r="H31" s="13" t="s">
        <v>127</v>
      </c>
      <c r="I31" s="13" t="s">
        <v>128</v>
      </c>
      <c r="J31" s="13" t="s">
        <v>129</v>
      </c>
      <c r="K31" s="21" t="s">
        <v>104</v>
      </c>
      <c r="L31" s="22">
        <v>0</v>
      </c>
    </row>
    <row r="32" spans="1:12" s="16" customFormat="1" ht="20.100000000000001" customHeight="1">
      <c r="A32" s="8">
        <v>27</v>
      </c>
      <c r="B32" s="17" t="s">
        <v>99</v>
      </c>
      <c r="C32" s="28" t="s">
        <v>130</v>
      </c>
      <c r="D32" s="18">
        <v>43384</v>
      </c>
      <c r="E32" s="19" t="s">
        <v>131</v>
      </c>
      <c r="F32" s="20">
        <v>10032550</v>
      </c>
      <c r="G32" s="13" t="s">
        <v>132</v>
      </c>
      <c r="H32" s="13" t="s">
        <v>133</v>
      </c>
      <c r="I32" s="13" t="s">
        <v>134</v>
      </c>
      <c r="J32" s="28" t="s">
        <v>130</v>
      </c>
      <c r="K32" s="21" t="s">
        <v>104</v>
      </c>
      <c r="L32" s="22">
        <v>0</v>
      </c>
    </row>
    <row r="33" spans="1:12" s="16" customFormat="1" ht="20.100000000000001" customHeight="1">
      <c r="A33" s="8">
        <v>28</v>
      </c>
      <c r="B33" s="17" t="s">
        <v>99</v>
      </c>
      <c r="C33" s="28" t="s">
        <v>135</v>
      </c>
      <c r="D33" s="18">
        <v>43385</v>
      </c>
      <c r="E33" s="19">
        <v>43405</v>
      </c>
      <c r="F33" s="20">
        <v>9751500</v>
      </c>
      <c r="G33" s="13" t="s">
        <v>111</v>
      </c>
      <c r="H33" s="13" t="s">
        <v>59</v>
      </c>
      <c r="I33" s="13" t="s">
        <v>112</v>
      </c>
      <c r="J33" s="28" t="s">
        <v>135</v>
      </c>
      <c r="K33" s="21" t="s">
        <v>104</v>
      </c>
      <c r="L33" s="22">
        <v>0</v>
      </c>
    </row>
    <row r="34" spans="1:12" s="16" customFormat="1" ht="20.100000000000001" customHeight="1">
      <c r="A34" s="8">
        <v>29</v>
      </c>
      <c r="B34" s="17" t="s">
        <v>99</v>
      </c>
      <c r="C34" s="28" t="s">
        <v>136</v>
      </c>
      <c r="D34" s="18">
        <v>43388</v>
      </c>
      <c r="E34" s="19" t="s">
        <v>131</v>
      </c>
      <c r="F34" s="20">
        <v>6079700</v>
      </c>
      <c r="G34" s="13" t="s">
        <v>137</v>
      </c>
      <c r="H34" s="13" t="s">
        <v>138</v>
      </c>
      <c r="I34" s="13" t="s">
        <v>139</v>
      </c>
      <c r="J34" s="28" t="s">
        <v>136</v>
      </c>
      <c r="K34" s="21" t="s">
        <v>104</v>
      </c>
      <c r="L34" s="22">
        <v>0</v>
      </c>
    </row>
    <row r="35" spans="1:12" s="16" customFormat="1" ht="20.100000000000001" customHeight="1">
      <c r="A35" s="8">
        <v>30</v>
      </c>
      <c r="B35" s="17" t="s">
        <v>99</v>
      </c>
      <c r="C35" s="28" t="s">
        <v>140</v>
      </c>
      <c r="D35" s="18">
        <v>43389</v>
      </c>
      <c r="E35" s="19">
        <v>43399</v>
      </c>
      <c r="F35" s="20">
        <v>5376360</v>
      </c>
      <c r="G35" s="13" t="s">
        <v>141</v>
      </c>
      <c r="H35" s="13" t="s">
        <v>69</v>
      </c>
      <c r="I35" s="13" t="s">
        <v>142</v>
      </c>
      <c r="J35" s="28" t="s">
        <v>140</v>
      </c>
      <c r="K35" s="21" t="s">
        <v>104</v>
      </c>
      <c r="L35" s="22">
        <v>0</v>
      </c>
    </row>
    <row r="36" spans="1:12" s="16" customFormat="1" ht="20.100000000000001" customHeight="1">
      <c r="A36" s="8">
        <v>31</v>
      </c>
      <c r="B36" s="17" t="s">
        <v>99</v>
      </c>
      <c r="C36" s="28" t="s">
        <v>143</v>
      </c>
      <c r="D36" s="18" t="s">
        <v>144</v>
      </c>
      <c r="E36" s="19" t="s">
        <v>145</v>
      </c>
      <c r="F36" s="20">
        <v>6484500</v>
      </c>
      <c r="G36" s="13" t="s">
        <v>101</v>
      </c>
      <c r="H36" s="13" t="s">
        <v>102</v>
      </c>
      <c r="I36" s="13" t="s">
        <v>103</v>
      </c>
      <c r="J36" s="28" t="s">
        <v>143</v>
      </c>
      <c r="K36" s="21" t="s">
        <v>104</v>
      </c>
      <c r="L36" s="22">
        <v>0</v>
      </c>
    </row>
    <row r="37" spans="1:12" s="16" customFormat="1" ht="20.100000000000001" customHeight="1">
      <c r="A37" s="8">
        <v>32</v>
      </c>
      <c r="B37" s="17" t="s">
        <v>99</v>
      </c>
      <c r="C37" s="28" t="s">
        <v>146</v>
      </c>
      <c r="D37" s="18">
        <v>43389</v>
      </c>
      <c r="E37" s="19" t="s">
        <v>144</v>
      </c>
      <c r="F37" s="20">
        <v>6490000</v>
      </c>
      <c r="G37" s="13" t="s">
        <v>147</v>
      </c>
      <c r="H37" s="13" t="s">
        <v>148</v>
      </c>
      <c r="I37" s="13" t="s">
        <v>149</v>
      </c>
      <c r="J37" s="28" t="s">
        <v>146</v>
      </c>
      <c r="K37" s="21" t="s">
        <v>104</v>
      </c>
      <c r="L37" s="22">
        <v>0</v>
      </c>
    </row>
    <row r="38" spans="1:12" s="16" customFormat="1" ht="20.100000000000001" customHeight="1">
      <c r="A38" s="8">
        <v>33</v>
      </c>
      <c r="B38" s="17" t="s">
        <v>99</v>
      </c>
      <c r="C38" s="28" t="s">
        <v>150</v>
      </c>
      <c r="D38" s="18">
        <v>43389</v>
      </c>
      <c r="E38" s="19">
        <v>43409</v>
      </c>
      <c r="F38" s="20">
        <v>9895160</v>
      </c>
      <c r="G38" s="13" t="s">
        <v>151</v>
      </c>
      <c r="H38" s="13" t="s">
        <v>127</v>
      </c>
      <c r="I38" s="13" t="s">
        <v>152</v>
      </c>
      <c r="J38" s="28" t="s">
        <v>150</v>
      </c>
      <c r="K38" s="21" t="s">
        <v>104</v>
      </c>
      <c r="L38" s="22">
        <v>0</v>
      </c>
    </row>
    <row r="39" spans="1:12" s="16" customFormat="1" ht="20.100000000000001" customHeight="1">
      <c r="A39" s="8">
        <v>34</v>
      </c>
      <c r="B39" s="17" t="s">
        <v>99</v>
      </c>
      <c r="C39" s="28" t="s">
        <v>153</v>
      </c>
      <c r="D39" s="18">
        <v>43390</v>
      </c>
      <c r="E39" s="19" t="s">
        <v>154</v>
      </c>
      <c r="F39" s="20">
        <v>5014900</v>
      </c>
      <c r="G39" s="13" t="s">
        <v>29</v>
      </c>
      <c r="H39" s="13" t="s">
        <v>30</v>
      </c>
      <c r="I39" s="13" t="s">
        <v>31</v>
      </c>
      <c r="J39" s="28" t="s">
        <v>153</v>
      </c>
      <c r="K39" s="21" t="s">
        <v>104</v>
      </c>
      <c r="L39" s="22">
        <v>0</v>
      </c>
    </row>
    <row r="40" spans="1:12" s="16" customFormat="1" ht="20.100000000000001" customHeight="1">
      <c r="A40" s="8">
        <v>35</v>
      </c>
      <c r="B40" s="17" t="s">
        <v>99</v>
      </c>
      <c r="C40" s="28" t="s">
        <v>155</v>
      </c>
      <c r="D40" s="18" t="s">
        <v>156</v>
      </c>
      <c r="E40" s="19" t="s">
        <v>157</v>
      </c>
      <c r="F40" s="20">
        <v>5254150</v>
      </c>
      <c r="G40" s="13" t="s">
        <v>158</v>
      </c>
      <c r="H40" s="13" t="s">
        <v>69</v>
      </c>
      <c r="I40" s="13" t="s">
        <v>159</v>
      </c>
      <c r="J40" s="28" t="s">
        <v>155</v>
      </c>
      <c r="K40" s="21" t="s">
        <v>104</v>
      </c>
      <c r="L40" s="22">
        <v>0</v>
      </c>
    </row>
    <row r="41" spans="1:12" s="16" customFormat="1" ht="20.100000000000001" customHeight="1">
      <c r="A41" s="8">
        <v>36</v>
      </c>
      <c r="B41" s="17" t="s">
        <v>99</v>
      </c>
      <c r="C41" s="28" t="s">
        <v>160</v>
      </c>
      <c r="D41" s="18" t="s">
        <v>119</v>
      </c>
      <c r="E41" s="19" t="s">
        <v>161</v>
      </c>
      <c r="F41" s="20">
        <v>5718900</v>
      </c>
      <c r="G41" s="13" t="s">
        <v>162</v>
      </c>
      <c r="H41" s="13" t="s">
        <v>163</v>
      </c>
      <c r="I41" s="13" t="s">
        <v>164</v>
      </c>
      <c r="J41" s="28" t="s">
        <v>160</v>
      </c>
      <c r="K41" s="21" t="s">
        <v>104</v>
      </c>
      <c r="L41" s="22">
        <v>0</v>
      </c>
    </row>
    <row r="42" spans="1:12" s="16" customFormat="1" ht="20.100000000000001" customHeight="1">
      <c r="A42" s="8">
        <v>37</v>
      </c>
      <c r="B42" s="17" t="s">
        <v>99</v>
      </c>
      <c r="C42" s="28" t="s">
        <v>165</v>
      </c>
      <c r="D42" s="18" t="s">
        <v>119</v>
      </c>
      <c r="E42" s="19" t="s">
        <v>166</v>
      </c>
      <c r="F42" s="20">
        <v>8957410</v>
      </c>
      <c r="G42" s="13" t="s">
        <v>111</v>
      </c>
      <c r="H42" s="13" t="s">
        <v>59</v>
      </c>
      <c r="I42" s="13" t="s">
        <v>112</v>
      </c>
      <c r="J42" s="28" t="s">
        <v>165</v>
      </c>
      <c r="K42" s="21" t="s">
        <v>104</v>
      </c>
      <c r="L42" s="22">
        <v>0</v>
      </c>
    </row>
    <row r="43" spans="1:12" s="16" customFormat="1" ht="20.100000000000001" customHeight="1">
      <c r="A43" s="8">
        <v>38</v>
      </c>
      <c r="B43" s="17" t="s">
        <v>99</v>
      </c>
      <c r="C43" s="28" t="s">
        <v>167</v>
      </c>
      <c r="D43" s="18">
        <v>43391</v>
      </c>
      <c r="E43" s="19">
        <v>43448</v>
      </c>
      <c r="F43" s="20">
        <v>23436990</v>
      </c>
      <c r="G43" s="13" t="s">
        <v>168</v>
      </c>
      <c r="H43" s="13" t="s">
        <v>69</v>
      </c>
      <c r="I43" s="13" t="s">
        <v>169</v>
      </c>
      <c r="J43" s="28" t="s">
        <v>167</v>
      </c>
      <c r="K43" s="13" t="s">
        <v>170</v>
      </c>
      <c r="L43" s="22">
        <v>26617150</v>
      </c>
    </row>
    <row r="44" spans="1:12" s="16" customFormat="1" ht="20.100000000000001" customHeight="1">
      <c r="A44" s="8">
        <v>39</v>
      </c>
      <c r="B44" s="17" t="s">
        <v>99</v>
      </c>
      <c r="C44" s="28" t="s">
        <v>171</v>
      </c>
      <c r="D44" s="18" t="s">
        <v>110</v>
      </c>
      <c r="E44" s="19" t="s">
        <v>172</v>
      </c>
      <c r="F44" s="20">
        <v>5192000</v>
      </c>
      <c r="G44" s="13" t="s">
        <v>173</v>
      </c>
      <c r="H44" s="13" t="s">
        <v>174</v>
      </c>
      <c r="I44" s="13" t="s">
        <v>175</v>
      </c>
      <c r="J44" s="28" t="s">
        <v>171</v>
      </c>
      <c r="K44" s="21" t="s">
        <v>104</v>
      </c>
      <c r="L44" s="22">
        <v>0</v>
      </c>
    </row>
    <row r="45" spans="1:12" s="16" customFormat="1" ht="20.100000000000001" customHeight="1">
      <c r="A45" s="8">
        <v>40</v>
      </c>
      <c r="B45" s="17" t="s">
        <v>99</v>
      </c>
      <c r="C45" s="28" t="s">
        <v>176</v>
      </c>
      <c r="D45" s="18">
        <v>43397</v>
      </c>
      <c r="E45" s="19" t="s">
        <v>177</v>
      </c>
      <c r="F45" s="20">
        <v>5521560</v>
      </c>
      <c r="G45" s="13" t="s">
        <v>162</v>
      </c>
      <c r="H45" s="13" t="s">
        <v>163</v>
      </c>
      <c r="I45" s="13" t="s">
        <v>164</v>
      </c>
      <c r="J45" s="28" t="s">
        <v>176</v>
      </c>
      <c r="K45" s="21" t="s">
        <v>104</v>
      </c>
      <c r="L45" s="22">
        <v>0</v>
      </c>
    </row>
    <row r="46" spans="1:12" s="16" customFormat="1" ht="20.100000000000001" customHeight="1">
      <c r="A46" s="8">
        <v>41</v>
      </c>
      <c r="B46" s="17" t="s">
        <v>99</v>
      </c>
      <c r="C46" s="28" t="s">
        <v>178</v>
      </c>
      <c r="D46" s="18" t="s">
        <v>179</v>
      </c>
      <c r="E46" s="19" t="s">
        <v>180</v>
      </c>
      <c r="F46" s="20">
        <v>9032000</v>
      </c>
      <c r="G46" s="13" t="s">
        <v>181</v>
      </c>
      <c r="H46" s="13" t="s">
        <v>69</v>
      </c>
      <c r="I46" s="13" t="s">
        <v>182</v>
      </c>
      <c r="J46" s="28" t="s">
        <v>178</v>
      </c>
      <c r="K46" s="21" t="s">
        <v>104</v>
      </c>
      <c r="L46" s="22">
        <v>0</v>
      </c>
    </row>
    <row r="47" spans="1:12" s="16" customFormat="1" ht="20.100000000000001" customHeight="1">
      <c r="A47" s="8">
        <v>42</v>
      </c>
      <c r="B47" s="17" t="s">
        <v>99</v>
      </c>
      <c r="C47" s="28" t="s">
        <v>183</v>
      </c>
      <c r="D47" s="18" t="s">
        <v>179</v>
      </c>
      <c r="E47" s="19" t="s">
        <v>161</v>
      </c>
      <c r="F47" s="20">
        <v>10329000</v>
      </c>
      <c r="G47" s="13" t="s">
        <v>107</v>
      </c>
      <c r="H47" s="13" t="s">
        <v>59</v>
      </c>
      <c r="I47" s="13" t="s">
        <v>108</v>
      </c>
      <c r="J47" s="28" t="s">
        <v>183</v>
      </c>
      <c r="K47" s="21" t="s">
        <v>104</v>
      </c>
      <c r="L47" s="22">
        <v>0</v>
      </c>
    </row>
    <row r="48" spans="1:12" s="16" customFormat="1" ht="20.100000000000001" customHeight="1">
      <c r="A48" s="8">
        <v>43</v>
      </c>
      <c r="B48" s="17" t="s">
        <v>99</v>
      </c>
      <c r="C48" s="28" t="s">
        <v>184</v>
      </c>
      <c r="D48" s="18">
        <v>43398</v>
      </c>
      <c r="E48" s="19">
        <v>43404</v>
      </c>
      <c r="F48" s="20">
        <v>5280000</v>
      </c>
      <c r="G48" s="13" t="s">
        <v>185</v>
      </c>
      <c r="H48" s="13" t="s">
        <v>186</v>
      </c>
      <c r="I48" s="13" t="s">
        <v>187</v>
      </c>
      <c r="J48" s="28" t="s">
        <v>184</v>
      </c>
      <c r="K48" s="21" t="s">
        <v>104</v>
      </c>
      <c r="L48" s="22">
        <v>0</v>
      </c>
    </row>
    <row r="49" spans="1:12" s="16" customFormat="1" ht="20.100000000000001" customHeight="1">
      <c r="A49" s="8">
        <v>44</v>
      </c>
      <c r="B49" s="17" t="s">
        <v>99</v>
      </c>
      <c r="C49" s="28" t="s">
        <v>188</v>
      </c>
      <c r="D49" s="18">
        <v>43398</v>
      </c>
      <c r="E49" s="19">
        <v>43404</v>
      </c>
      <c r="F49" s="20">
        <v>10450000</v>
      </c>
      <c r="G49" s="13" t="s">
        <v>185</v>
      </c>
      <c r="H49" s="13" t="s">
        <v>186</v>
      </c>
      <c r="I49" s="13" t="s">
        <v>187</v>
      </c>
      <c r="J49" s="28" t="s">
        <v>188</v>
      </c>
      <c r="K49" s="21" t="s">
        <v>104</v>
      </c>
      <c r="L49" s="22">
        <v>0</v>
      </c>
    </row>
    <row r="50" spans="1:12" s="16" customFormat="1" ht="20.100000000000001" customHeight="1">
      <c r="A50" s="8">
        <v>45</v>
      </c>
      <c r="B50" s="17" t="s">
        <v>99</v>
      </c>
      <c r="C50" s="28" t="s">
        <v>189</v>
      </c>
      <c r="D50" s="18" t="s">
        <v>190</v>
      </c>
      <c r="E50" s="19" t="s">
        <v>191</v>
      </c>
      <c r="F50" s="20">
        <v>6037900</v>
      </c>
      <c r="G50" s="13" t="s">
        <v>192</v>
      </c>
      <c r="H50" s="13" t="s">
        <v>69</v>
      </c>
      <c r="I50" s="13" t="s">
        <v>193</v>
      </c>
      <c r="J50" s="28" t="s">
        <v>189</v>
      </c>
      <c r="K50" s="21" t="s">
        <v>104</v>
      </c>
      <c r="L50" s="22">
        <v>0</v>
      </c>
    </row>
    <row r="51" spans="1:12" s="16" customFormat="1" ht="20.100000000000001" customHeight="1">
      <c r="A51" s="8">
        <v>46</v>
      </c>
      <c r="B51" s="17" t="s">
        <v>99</v>
      </c>
      <c r="C51" s="28" t="s">
        <v>194</v>
      </c>
      <c r="D51" s="18" t="s">
        <v>190</v>
      </c>
      <c r="E51" s="19" t="s">
        <v>180</v>
      </c>
      <c r="F51" s="20">
        <v>10263300</v>
      </c>
      <c r="G51" s="13" t="s">
        <v>195</v>
      </c>
      <c r="H51" s="13" t="s">
        <v>196</v>
      </c>
      <c r="I51" s="13" t="s">
        <v>197</v>
      </c>
      <c r="J51" s="28" t="s">
        <v>194</v>
      </c>
      <c r="K51" s="21" t="s">
        <v>104</v>
      </c>
      <c r="L51" s="22">
        <v>0</v>
      </c>
    </row>
    <row r="52" spans="1:12" s="16" customFormat="1" ht="20.100000000000001" customHeight="1">
      <c r="A52" s="8">
        <v>47</v>
      </c>
      <c r="B52" s="17" t="s">
        <v>99</v>
      </c>
      <c r="C52" s="28" t="s">
        <v>198</v>
      </c>
      <c r="D52" s="18" t="s">
        <v>199</v>
      </c>
      <c r="E52" s="19" t="s">
        <v>200</v>
      </c>
      <c r="F52" s="20">
        <v>5014900</v>
      </c>
      <c r="G52" s="13" t="s">
        <v>29</v>
      </c>
      <c r="H52" s="13" t="s">
        <v>30</v>
      </c>
      <c r="I52" s="13" t="s">
        <v>31</v>
      </c>
      <c r="J52" s="28" t="s">
        <v>198</v>
      </c>
      <c r="K52" s="21" t="s">
        <v>104</v>
      </c>
      <c r="L52" s="22">
        <v>0</v>
      </c>
    </row>
    <row r="53" spans="1:12" s="16" customFormat="1" ht="20.100000000000001" customHeight="1">
      <c r="A53" s="8">
        <v>48</v>
      </c>
      <c r="B53" s="17" t="s">
        <v>99</v>
      </c>
      <c r="C53" s="28" t="s">
        <v>201</v>
      </c>
      <c r="D53" s="18">
        <v>43402</v>
      </c>
      <c r="E53" s="19" t="s">
        <v>202</v>
      </c>
      <c r="F53" s="20">
        <v>6177600</v>
      </c>
      <c r="G53" s="13" t="s">
        <v>203</v>
      </c>
      <c r="H53" s="13" t="s">
        <v>69</v>
      </c>
      <c r="I53" s="13" t="s">
        <v>204</v>
      </c>
      <c r="J53" s="28" t="s">
        <v>201</v>
      </c>
      <c r="K53" s="21" t="s">
        <v>104</v>
      </c>
      <c r="L53" s="22">
        <v>0</v>
      </c>
    </row>
    <row r="54" spans="1:12" s="16" customFormat="1" ht="20.100000000000001" customHeight="1">
      <c r="A54" s="8">
        <v>49</v>
      </c>
      <c r="B54" s="17" t="s">
        <v>99</v>
      </c>
      <c r="C54" s="28" t="s">
        <v>205</v>
      </c>
      <c r="D54" s="18" t="s">
        <v>199</v>
      </c>
      <c r="E54" s="19" t="s">
        <v>114</v>
      </c>
      <c r="F54" s="20">
        <v>6227100</v>
      </c>
      <c r="G54" s="13" t="s">
        <v>206</v>
      </c>
      <c r="H54" s="13" t="s">
        <v>207</v>
      </c>
      <c r="I54" s="13" t="s">
        <v>208</v>
      </c>
      <c r="J54" s="28" t="s">
        <v>205</v>
      </c>
      <c r="K54" s="21" t="s">
        <v>104</v>
      </c>
      <c r="L54" s="22">
        <v>0</v>
      </c>
    </row>
    <row r="55" spans="1:12" s="16" customFormat="1" ht="20.100000000000001" customHeight="1">
      <c r="A55" s="8">
        <v>50</v>
      </c>
      <c r="B55" s="17" t="s">
        <v>99</v>
      </c>
      <c r="C55" s="28" t="s">
        <v>209</v>
      </c>
      <c r="D55" s="18">
        <v>43403</v>
      </c>
      <c r="E55" s="19" t="s">
        <v>191</v>
      </c>
      <c r="F55" s="20">
        <v>8602220</v>
      </c>
      <c r="G55" s="13" t="s">
        <v>210</v>
      </c>
      <c r="H55" s="13" t="s">
        <v>102</v>
      </c>
      <c r="I55" s="13" t="s">
        <v>211</v>
      </c>
      <c r="J55" s="28" t="s">
        <v>209</v>
      </c>
      <c r="K55" s="21" t="s">
        <v>104</v>
      </c>
      <c r="L55" s="22">
        <v>0</v>
      </c>
    </row>
    <row r="56" spans="1:12" s="16" customFormat="1" ht="20.100000000000001" customHeight="1">
      <c r="A56" s="8">
        <v>51</v>
      </c>
      <c r="B56" s="17" t="s">
        <v>99</v>
      </c>
      <c r="C56" s="28" t="s">
        <v>212</v>
      </c>
      <c r="D56" s="18">
        <v>43403</v>
      </c>
      <c r="E56" s="19" t="s">
        <v>213</v>
      </c>
      <c r="F56" s="20">
        <v>34299100</v>
      </c>
      <c r="G56" s="13" t="s">
        <v>214</v>
      </c>
      <c r="H56" s="13" t="s">
        <v>215</v>
      </c>
      <c r="I56" s="13" t="s">
        <v>216</v>
      </c>
      <c r="J56" s="28" t="s">
        <v>212</v>
      </c>
      <c r="K56" s="21" t="s">
        <v>217</v>
      </c>
      <c r="L56" s="22">
        <v>34550000</v>
      </c>
    </row>
    <row r="57" spans="1:12" s="44" customFormat="1" ht="20.100000000000001" customHeight="1">
      <c r="A57" s="35"/>
      <c r="B57" s="36"/>
      <c r="C57" s="37" t="s">
        <v>218</v>
      </c>
      <c r="D57" s="38"/>
      <c r="E57" s="39"/>
      <c r="F57" s="40">
        <v>136816790</v>
      </c>
      <c r="G57" s="37"/>
      <c r="H57" s="37"/>
      <c r="I57" s="37"/>
      <c r="J57" s="41"/>
      <c r="K57" s="42"/>
      <c r="L57" s="43"/>
    </row>
    <row r="58" spans="1:12" ht="20.100000000000001" customHeight="1">
      <c r="A58" s="54" t="s">
        <v>219</v>
      </c>
      <c r="B58" s="54"/>
      <c r="C58" s="54"/>
      <c r="D58" s="54"/>
      <c r="E58" s="45" t="s">
        <v>220</v>
      </c>
      <c r="F58" s="46">
        <f>SUM(F6:F57)</f>
        <v>664231038</v>
      </c>
      <c r="G58" s="47"/>
      <c r="H58" s="48"/>
      <c r="I58" s="48"/>
      <c r="J58" s="48"/>
      <c r="K58" s="49"/>
      <c r="L58" s="50"/>
    </row>
  </sheetData>
  <mergeCells count="12">
    <mergeCell ref="L4:L5"/>
    <mergeCell ref="A58:D58"/>
    <mergeCell ref="A2:L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phoneticPr fontId="4" type="noConversion"/>
  <printOptions horizontalCentered="1"/>
  <pageMargins left="0" right="0" top="0.19685039370078741" bottom="0.15748031496062992" header="0.31496062992125984" footer="0.31496062992125984"/>
  <pageSetup paperSize="9" scale="48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Q250FU14X64</dc:creator>
  <cp:lastModifiedBy>Q250FU14X64</cp:lastModifiedBy>
  <cp:lastPrinted>2018-11-13T07:00:44Z</cp:lastPrinted>
  <dcterms:created xsi:type="dcterms:W3CDTF">2018-11-13T06:32:43Z</dcterms:created>
  <dcterms:modified xsi:type="dcterms:W3CDTF">2018-12-10T03:46:00Z</dcterms:modified>
</cp:coreProperties>
</file>